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Medewerkers\Onderwijs&amp;Kwaliteitszorg\NIEUW\Generiek\Beleid &amp; bestuur\Vakantieregeling\"/>
    </mc:Choice>
  </mc:AlternateContent>
  <xr:revisionPtr revIDLastSave="0" documentId="13_ncr:1_{8F69E999-7F4D-44F8-AC17-AC0FD05A077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2024-2025" sheetId="39" r:id="rId1"/>
    <sheet name="vakregeling 2" sheetId="40" r:id="rId2"/>
    <sheet name="2025-2026" sheetId="41" r:id="rId3"/>
    <sheet name="vakregeling 3" sheetId="4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42" l="1"/>
  <c r="B14" i="42"/>
  <c r="D13" i="42"/>
  <c r="B13" i="42"/>
  <c r="D12" i="42"/>
  <c r="B12" i="42"/>
  <c r="D11" i="42"/>
  <c r="B11" i="42"/>
  <c r="B10" i="42"/>
  <c r="D9" i="42"/>
  <c r="B9" i="42"/>
  <c r="D8" i="42"/>
  <c r="B8" i="42"/>
  <c r="D7" i="42"/>
  <c r="B7" i="42"/>
  <c r="D6" i="42"/>
  <c r="B6" i="42"/>
  <c r="W22" i="41"/>
  <c r="X22" i="41"/>
  <c r="Y22" i="41"/>
  <c r="Z22" i="41"/>
  <c r="AA22" i="41"/>
  <c r="W39" i="41"/>
  <c r="X39" i="41"/>
  <c r="Y39" i="41"/>
  <c r="Z39" i="41"/>
  <c r="AA39" i="41"/>
  <c r="G14" i="42" l="1"/>
  <c r="E14" i="42"/>
  <c r="G13" i="42"/>
  <c r="E13" i="42"/>
  <c r="G12" i="42"/>
  <c r="E12" i="42"/>
  <c r="G11" i="42"/>
  <c r="E11" i="42"/>
  <c r="E10" i="42"/>
  <c r="E9" i="42"/>
  <c r="G9" i="42"/>
  <c r="G8" i="42"/>
  <c r="E8" i="42"/>
  <c r="E7" i="42"/>
  <c r="G7" i="42"/>
  <c r="G6" i="42"/>
  <c r="E6" i="42"/>
  <c r="R73" i="41"/>
  <c r="P72" i="41"/>
  <c r="AC71" i="41"/>
  <c r="O71" i="41"/>
  <c r="O74" i="41" s="1"/>
  <c r="N71" i="41"/>
  <c r="M71" i="41"/>
  <c r="M74" i="41" s="1"/>
  <c r="L71" i="41"/>
  <c r="K71" i="41"/>
  <c r="AB68" i="41"/>
  <c r="V68" i="41"/>
  <c r="D68" i="41"/>
  <c r="AB67" i="41"/>
  <c r="V67" i="41"/>
  <c r="AB66" i="41"/>
  <c r="AA66" i="41"/>
  <c r="Z66" i="41"/>
  <c r="Y66" i="41"/>
  <c r="X66" i="41"/>
  <c r="W66" i="41"/>
  <c r="D66" i="41"/>
  <c r="V66" i="41" s="1"/>
  <c r="AB65" i="41"/>
  <c r="AA65" i="41"/>
  <c r="Z65" i="41"/>
  <c r="Y65" i="41"/>
  <c r="X65" i="41"/>
  <c r="W65" i="41"/>
  <c r="D65" i="41"/>
  <c r="V65" i="41" s="1"/>
  <c r="AB64" i="41"/>
  <c r="AA64" i="41"/>
  <c r="Z64" i="41"/>
  <c r="Y64" i="41"/>
  <c r="X64" i="41"/>
  <c r="W64" i="41"/>
  <c r="D64" i="41"/>
  <c r="V64" i="41" s="1"/>
  <c r="AB63" i="41"/>
  <c r="AA63" i="41"/>
  <c r="Z63" i="41"/>
  <c r="Y63" i="41"/>
  <c r="X63" i="41"/>
  <c r="W63" i="41"/>
  <c r="D63" i="41"/>
  <c r="V63" i="41" s="1"/>
  <c r="AB62" i="41"/>
  <c r="AA62" i="41"/>
  <c r="Z62" i="41"/>
  <c r="Y62" i="41"/>
  <c r="X62" i="41"/>
  <c r="W62" i="41"/>
  <c r="V62" i="41"/>
  <c r="D62" i="41"/>
  <c r="AB61" i="41"/>
  <c r="AA61" i="41"/>
  <c r="Z61" i="41"/>
  <c r="Y61" i="41"/>
  <c r="X61" i="41"/>
  <c r="W61" i="41"/>
  <c r="D61" i="41"/>
  <c r="V61" i="41" s="1"/>
  <c r="AB60" i="41"/>
  <c r="D60" i="41"/>
  <c r="V60" i="41" s="1"/>
  <c r="AB59" i="41"/>
  <c r="D59" i="41"/>
  <c r="V59" i="41" s="1"/>
  <c r="AB58" i="41"/>
  <c r="D58" i="41"/>
  <c r="V58" i="41" s="1"/>
  <c r="AB57" i="41"/>
  <c r="D57" i="41"/>
  <c r="V57" i="41" s="1"/>
  <c r="AB56" i="41"/>
  <c r="D56" i="41"/>
  <c r="V56" i="41" s="1"/>
  <c r="AB55" i="41"/>
  <c r="W55" i="41"/>
  <c r="D55" i="41"/>
  <c r="V55" i="41" s="1"/>
  <c r="AB54" i="41"/>
  <c r="V54" i="41"/>
  <c r="AB53" i="41"/>
  <c r="AA53" i="41"/>
  <c r="Z53" i="41"/>
  <c r="D53" i="41"/>
  <c r="V53" i="41" s="1"/>
  <c r="AB52" i="41"/>
  <c r="D52" i="41"/>
  <c r="V52" i="41" s="1"/>
  <c r="AB51" i="41"/>
  <c r="D51" i="41"/>
  <c r="V51" i="41" s="1"/>
  <c r="AB50" i="41"/>
  <c r="AA50" i="41"/>
  <c r="Z50" i="41"/>
  <c r="Y50" i="41"/>
  <c r="X50" i="41"/>
  <c r="W50" i="41"/>
  <c r="D50" i="41"/>
  <c r="V50" i="41" s="1"/>
  <c r="AB49" i="41"/>
  <c r="AA49" i="41"/>
  <c r="Z49" i="41"/>
  <c r="Y49" i="41"/>
  <c r="X49" i="41"/>
  <c r="W49" i="41"/>
  <c r="V49" i="41"/>
  <c r="AB48" i="41"/>
  <c r="W48" i="41"/>
  <c r="D48" i="41"/>
  <c r="V48" i="41" s="1"/>
  <c r="AB47" i="41"/>
  <c r="AA47" i="41"/>
  <c r="D47" i="41"/>
  <c r="V47" i="41" s="1"/>
  <c r="AB46" i="41"/>
  <c r="D46" i="41"/>
  <c r="V46" i="41" s="1"/>
  <c r="AB45" i="41"/>
  <c r="D45" i="41"/>
  <c r="V45" i="41" s="1"/>
  <c r="AB44" i="41"/>
  <c r="D44" i="41"/>
  <c r="V44" i="41" s="1"/>
  <c r="AB43" i="41"/>
  <c r="V43" i="41"/>
  <c r="D43" i="41"/>
  <c r="AB42" i="41"/>
  <c r="D42" i="41"/>
  <c r="V42" i="41" s="1"/>
  <c r="AB41" i="41"/>
  <c r="V41" i="41"/>
  <c r="AB40" i="41"/>
  <c r="D40" i="41"/>
  <c r="V40" i="41" s="1"/>
  <c r="AB39" i="41"/>
  <c r="D39" i="41"/>
  <c r="V39" i="41" s="1"/>
  <c r="AB38" i="41"/>
  <c r="D38" i="41"/>
  <c r="V38" i="41" s="1"/>
  <c r="AB37" i="41"/>
  <c r="V37" i="41"/>
  <c r="AB36" i="41"/>
  <c r="D36" i="41"/>
  <c r="V36" i="41" s="1"/>
  <c r="AB35" i="41"/>
  <c r="D35" i="41"/>
  <c r="V35" i="41" s="1"/>
  <c r="AB34" i="41"/>
  <c r="D34" i="41"/>
  <c r="V34" i="41" s="1"/>
  <c r="AB33" i="41"/>
  <c r="D33" i="41"/>
  <c r="V33" i="41" s="1"/>
  <c r="B33" i="41"/>
  <c r="B34" i="41" s="1"/>
  <c r="B35" i="41" s="1"/>
  <c r="B36" i="41" s="1"/>
  <c r="B37" i="41" s="1"/>
  <c r="B38" i="41" s="1"/>
  <c r="B39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4" i="41" s="1"/>
  <c r="B55" i="41" s="1"/>
  <c r="B56" i="41" s="1"/>
  <c r="B57" i="41" s="1"/>
  <c r="B58" i="41" s="1"/>
  <c r="B59" i="41" s="1"/>
  <c r="B60" i="41" s="1"/>
  <c r="B61" i="41" s="1"/>
  <c r="B62" i="41" s="1"/>
  <c r="B63" i="41" s="1"/>
  <c r="B64" i="41" s="1"/>
  <c r="B65" i="41" s="1"/>
  <c r="B66" i="41" s="1"/>
  <c r="B67" i="41" s="1"/>
  <c r="B68" i="41" s="1"/>
  <c r="AB32" i="41"/>
  <c r="AA32" i="41"/>
  <c r="Z32" i="41"/>
  <c r="Y32" i="41"/>
  <c r="X32" i="41"/>
  <c r="W32" i="41"/>
  <c r="D32" i="41"/>
  <c r="V32" i="41" s="1"/>
  <c r="AB31" i="41"/>
  <c r="AA31" i="41"/>
  <c r="Z31" i="41"/>
  <c r="Y31" i="41"/>
  <c r="X31" i="41"/>
  <c r="W31" i="41"/>
  <c r="D31" i="41"/>
  <c r="V31" i="41" s="1"/>
  <c r="AB30" i="41"/>
  <c r="D30" i="41"/>
  <c r="V30" i="41" s="1"/>
  <c r="AB29" i="41"/>
  <c r="D29" i="41"/>
  <c r="V29" i="41" s="1"/>
  <c r="AB28" i="41"/>
  <c r="V28" i="41"/>
  <c r="AB27" i="41"/>
  <c r="D27" i="41"/>
  <c r="V27" i="41" s="1"/>
  <c r="AB26" i="41"/>
  <c r="D26" i="41"/>
  <c r="V26" i="41" s="1"/>
  <c r="AB25" i="41"/>
  <c r="D25" i="41"/>
  <c r="V25" i="41" s="1"/>
  <c r="AB24" i="41"/>
  <c r="D24" i="41"/>
  <c r="V24" i="41" s="1"/>
  <c r="AB23" i="41"/>
  <c r="D23" i="41"/>
  <c r="V23" i="41" s="1"/>
  <c r="AB22" i="41"/>
  <c r="D22" i="41"/>
  <c r="V22" i="41" s="1"/>
  <c r="AB21" i="41"/>
  <c r="D21" i="41"/>
  <c r="V21" i="41" s="1"/>
  <c r="AB20" i="41"/>
  <c r="D20" i="41"/>
  <c r="V20" i="41" s="1"/>
  <c r="AB19" i="41"/>
  <c r="V19" i="41"/>
  <c r="AB18" i="41"/>
  <c r="D18" i="41"/>
  <c r="V18" i="41" s="1"/>
  <c r="AB17" i="41"/>
  <c r="X17" i="41"/>
  <c r="D17" i="41"/>
  <c r="V17" i="41" s="1"/>
  <c r="AB16" i="41"/>
  <c r="D16" i="41"/>
  <c r="V16" i="41" s="1"/>
  <c r="AB15" i="41"/>
  <c r="V15" i="41"/>
  <c r="AB14" i="41"/>
  <c r="D14" i="41"/>
  <c r="V14" i="41" s="1"/>
  <c r="AB13" i="41"/>
  <c r="AA13" i="41"/>
  <c r="Z13" i="41"/>
  <c r="Y13" i="41"/>
  <c r="X13" i="41"/>
  <c r="W13" i="41"/>
  <c r="D13" i="41"/>
  <c r="V13" i="41" s="1"/>
  <c r="B13" i="4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AB12" i="41"/>
  <c r="AA12" i="41"/>
  <c r="Z12" i="41"/>
  <c r="Y12" i="41"/>
  <c r="X12" i="41"/>
  <c r="W12" i="41"/>
  <c r="V12" i="41"/>
  <c r="M73" i="41" l="1"/>
  <c r="D14" i="40"/>
  <c r="G14" i="40" s="1"/>
  <c r="B14" i="40"/>
  <c r="D13" i="40"/>
  <c r="G13" i="40" s="1"/>
  <c r="B13" i="40"/>
  <c r="E13" i="40" s="1"/>
  <c r="D12" i="40"/>
  <c r="G12" i="40" s="1"/>
  <c r="B12" i="40"/>
  <c r="E12" i="40" s="1"/>
  <c r="D11" i="40"/>
  <c r="G11" i="40" s="1"/>
  <c r="B11" i="40"/>
  <c r="E11" i="40" s="1"/>
  <c r="B10" i="40"/>
  <c r="E10" i="40" s="1"/>
  <c r="D9" i="40"/>
  <c r="G9" i="40" s="1"/>
  <c r="B9" i="40"/>
  <c r="E9" i="40" s="1"/>
  <c r="D8" i="40"/>
  <c r="G8" i="40" s="1"/>
  <c r="B8" i="40"/>
  <c r="E8" i="40" s="1"/>
  <c r="D7" i="40"/>
  <c r="G7" i="40" s="1"/>
  <c r="B7" i="40"/>
  <c r="E7" i="40" s="1"/>
  <c r="D6" i="40"/>
  <c r="G6" i="40" s="1"/>
  <c r="B6" i="40"/>
  <c r="E6" i="40" s="1"/>
  <c r="Z53" i="39"/>
  <c r="W48" i="39"/>
  <c r="AA47" i="39"/>
  <c r="W13" i="39"/>
  <c r="X13" i="39"/>
  <c r="Y13" i="39"/>
  <c r="Z13" i="39"/>
  <c r="AA13" i="39"/>
  <c r="W23" i="39"/>
  <c r="X23" i="39"/>
  <c r="Y23" i="39"/>
  <c r="Z23" i="39"/>
  <c r="AA23" i="39"/>
  <c r="W55" i="39"/>
  <c r="AA53" i="39"/>
  <c r="W40" i="39"/>
  <c r="X40" i="39"/>
  <c r="Y40" i="39"/>
  <c r="Z40" i="39"/>
  <c r="AA40" i="39"/>
  <c r="AA66" i="39"/>
  <c r="Z66" i="39"/>
  <c r="Y66" i="39"/>
  <c r="X66" i="39"/>
  <c r="W66" i="39"/>
  <c r="E14" i="40"/>
  <c r="R73" i="39"/>
  <c r="P72" i="39"/>
  <c r="AC71" i="39"/>
  <c r="O71" i="39"/>
  <c r="O74" i="39" s="1"/>
  <c r="N71" i="39"/>
  <c r="M71" i="39"/>
  <c r="M74" i="39" s="1"/>
  <c r="L71" i="39"/>
  <c r="K71" i="39"/>
  <c r="AB68" i="39"/>
  <c r="D68" i="39"/>
  <c r="V68" i="39" s="1"/>
  <c r="AB67" i="39"/>
  <c r="V67" i="39"/>
  <c r="AB66" i="39"/>
  <c r="D66" i="39"/>
  <c r="V66" i="39" s="1"/>
  <c r="AB65" i="39"/>
  <c r="AA65" i="39"/>
  <c r="Z65" i="39"/>
  <c r="Y65" i="39"/>
  <c r="X65" i="39"/>
  <c r="W65" i="39"/>
  <c r="D65" i="39"/>
  <c r="V65" i="39" s="1"/>
  <c r="AB64" i="39"/>
  <c r="AA64" i="39"/>
  <c r="Z64" i="39"/>
  <c r="Y64" i="39"/>
  <c r="X64" i="39"/>
  <c r="W64" i="39"/>
  <c r="D64" i="39"/>
  <c r="V64" i="39" s="1"/>
  <c r="AB63" i="39"/>
  <c r="AA63" i="39"/>
  <c r="Z63" i="39"/>
  <c r="Y63" i="39"/>
  <c r="X63" i="39"/>
  <c r="W63" i="39"/>
  <c r="D63" i="39"/>
  <c r="V63" i="39" s="1"/>
  <c r="AB62" i="39"/>
  <c r="AA62" i="39"/>
  <c r="Z62" i="39"/>
  <c r="Y62" i="39"/>
  <c r="X62" i="39"/>
  <c r="W62" i="39"/>
  <c r="D62" i="39"/>
  <c r="V62" i="39" s="1"/>
  <c r="AB61" i="39"/>
  <c r="AA61" i="39"/>
  <c r="Z61" i="39"/>
  <c r="Y61" i="39"/>
  <c r="X61" i="39"/>
  <c r="W61" i="39"/>
  <c r="D61" i="39"/>
  <c r="V61" i="39" s="1"/>
  <c r="AB60" i="39"/>
  <c r="D60" i="39"/>
  <c r="V60" i="39" s="1"/>
  <c r="AB59" i="39"/>
  <c r="D59" i="39"/>
  <c r="V59" i="39" s="1"/>
  <c r="AB58" i="39"/>
  <c r="D58" i="39"/>
  <c r="V58" i="39" s="1"/>
  <c r="AB57" i="39"/>
  <c r="D57" i="39"/>
  <c r="V57" i="39" s="1"/>
  <c r="AB56" i="39"/>
  <c r="D56" i="39"/>
  <c r="V56" i="39" s="1"/>
  <c r="AB55" i="39"/>
  <c r="D55" i="39"/>
  <c r="V55" i="39" s="1"/>
  <c r="AB54" i="39"/>
  <c r="V54" i="39"/>
  <c r="AB53" i="39"/>
  <c r="D53" i="39"/>
  <c r="V53" i="39" s="1"/>
  <c r="AB52" i="39"/>
  <c r="D52" i="39"/>
  <c r="V52" i="39" s="1"/>
  <c r="AB51" i="39"/>
  <c r="D51" i="39"/>
  <c r="V51" i="39" s="1"/>
  <c r="AB50" i="39"/>
  <c r="AA50" i="39"/>
  <c r="Z50" i="39"/>
  <c r="Y50" i="39"/>
  <c r="X50" i="39"/>
  <c r="W50" i="39"/>
  <c r="D50" i="39"/>
  <c r="V50" i="39" s="1"/>
  <c r="AB49" i="39"/>
  <c r="AA49" i="39"/>
  <c r="Z49" i="39"/>
  <c r="Y49" i="39"/>
  <c r="X49" i="39"/>
  <c r="W49" i="39"/>
  <c r="V49" i="39"/>
  <c r="AB48" i="39"/>
  <c r="D48" i="39"/>
  <c r="V48" i="39" s="1"/>
  <c r="AB47" i="39"/>
  <c r="D47" i="39"/>
  <c r="V47" i="39" s="1"/>
  <c r="AB46" i="39"/>
  <c r="D46" i="39"/>
  <c r="V46" i="39" s="1"/>
  <c r="AB45" i="39"/>
  <c r="D45" i="39"/>
  <c r="V45" i="39" s="1"/>
  <c r="AB44" i="39"/>
  <c r="D44" i="39"/>
  <c r="V44" i="39" s="1"/>
  <c r="AB43" i="39"/>
  <c r="D43" i="39"/>
  <c r="V43" i="39" s="1"/>
  <c r="AB42" i="39"/>
  <c r="D42" i="39"/>
  <c r="V42" i="39" s="1"/>
  <c r="AB41" i="39"/>
  <c r="D41" i="39"/>
  <c r="V41" i="39" s="1"/>
  <c r="AB40" i="39"/>
  <c r="D40" i="39"/>
  <c r="V40" i="39" s="1"/>
  <c r="AB39" i="39"/>
  <c r="V39" i="39"/>
  <c r="D39" i="39"/>
  <c r="AB38" i="39"/>
  <c r="D38" i="39"/>
  <c r="V38" i="39" s="1"/>
  <c r="AB37" i="39"/>
  <c r="D37" i="39"/>
  <c r="V37" i="39" s="1"/>
  <c r="AB36" i="39"/>
  <c r="D36" i="39"/>
  <c r="V36" i="39" s="1"/>
  <c r="AB35" i="39"/>
  <c r="D35" i="39"/>
  <c r="V35" i="39" s="1"/>
  <c r="AB34" i="39"/>
  <c r="D34" i="39"/>
  <c r="V34" i="39" s="1"/>
  <c r="B34" i="39"/>
  <c r="B35" i="39" s="1"/>
  <c r="B36" i="39" s="1"/>
  <c r="B37" i="39" s="1"/>
  <c r="B38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4" i="39" s="1"/>
  <c r="B55" i="39" s="1"/>
  <c r="B56" i="39" s="1"/>
  <c r="B57" i="39" s="1"/>
  <c r="B58" i="39" s="1"/>
  <c r="B59" i="39" s="1"/>
  <c r="B60" i="39" s="1"/>
  <c r="B61" i="39" s="1"/>
  <c r="B62" i="39" s="1"/>
  <c r="B63" i="39" s="1"/>
  <c r="B64" i="39" s="1"/>
  <c r="B65" i="39" s="1"/>
  <c r="B66" i="39" s="1"/>
  <c r="B67" i="39" s="1"/>
  <c r="B68" i="39" s="1"/>
  <c r="AB33" i="39"/>
  <c r="D33" i="39"/>
  <c r="V33" i="39" s="1"/>
  <c r="B33" i="39"/>
  <c r="AB32" i="39"/>
  <c r="AA32" i="39"/>
  <c r="Z32" i="39"/>
  <c r="Y32" i="39"/>
  <c r="X32" i="39"/>
  <c r="W32" i="39"/>
  <c r="D32" i="39"/>
  <c r="V32" i="39" s="1"/>
  <c r="AB31" i="39"/>
  <c r="AA31" i="39"/>
  <c r="Z31" i="39"/>
  <c r="Y31" i="39"/>
  <c r="X31" i="39"/>
  <c r="W31" i="39"/>
  <c r="D31" i="39"/>
  <c r="V31" i="39" s="1"/>
  <c r="AB30" i="39"/>
  <c r="D30" i="39"/>
  <c r="V30" i="39" s="1"/>
  <c r="AB29" i="39"/>
  <c r="D29" i="39"/>
  <c r="V29" i="39" s="1"/>
  <c r="AB28" i="39"/>
  <c r="V28" i="39"/>
  <c r="AB27" i="39"/>
  <c r="D27" i="39"/>
  <c r="V27" i="39" s="1"/>
  <c r="AB26" i="39"/>
  <c r="D26" i="39"/>
  <c r="V26" i="39" s="1"/>
  <c r="AB25" i="39"/>
  <c r="D25" i="39"/>
  <c r="V25" i="39" s="1"/>
  <c r="AB24" i="39"/>
  <c r="D24" i="39"/>
  <c r="V24" i="39" s="1"/>
  <c r="AB23" i="39"/>
  <c r="D23" i="39"/>
  <c r="V23" i="39" s="1"/>
  <c r="AB22" i="39"/>
  <c r="D22" i="39"/>
  <c r="V22" i="39" s="1"/>
  <c r="AB21" i="39"/>
  <c r="D21" i="39"/>
  <c r="V21" i="39" s="1"/>
  <c r="AB20" i="39"/>
  <c r="D20" i="39"/>
  <c r="V20" i="39" s="1"/>
  <c r="AB19" i="39"/>
  <c r="V19" i="39"/>
  <c r="AB18" i="39"/>
  <c r="D18" i="39"/>
  <c r="V18" i="39" s="1"/>
  <c r="AB17" i="39"/>
  <c r="X17" i="39"/>
  <c r="D17" i="39"/>
  <c r="V17" i="39" s="1"/>
  <c r="AB16" i="39"/>
  <c r="D16" i="39"/>
  <c r="V16" i="39" s="1"/>
  <c r="AB15" i="39"/>
  <c r="V15" i="39"/>
  <c r="AB14" i="39"/>
  <c r="D14" i="39"/>
  <c r="V14" i="39" s="1"/>
  <c r="AB13" i="39"/>
  <c r="D13" i="39"/>
  <c r="V13" i="39" s="1"/>
  <c r="B13" i="39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AB12" i="39"/>
  <c r="AA12" i="39"/>
  <c r="Z12" i="39"/>
  <c r="Y12" i="39"/>
  <c r="X12" i="39"/>
  <c r="W12" i="39"/>
  <c r="V12" i="39"/>
  <c r="M73" i="3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Cock Wielaard</author>
  </authors>
  <commentList>
    <comment ref="P10" authorId="0" shapeId="0" xr:uid="{6D2DBD8D-674B-4D07-B534-6C016982F3C4}">
      <text>
        <r>
          <rPr>
            <sz val="9"/>
            <color indexed="81"/>
            <rFont val="Tahoma"/>
            <family val="2"/>
          </rPr>
          <t xml:space="preserve">Voorstel: door RvB aangewezen vakantiedagen MBO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Cock Wielaard</author>
  </authors>
  <commentList>
    <comment ref="P10" authorId="0" shapeId="0" xr:uid="{DA298432-B53D-4412-B624-AB9724AD3750}">
      <text>
        <r>
          <rPr>
            <sz val="9"/>
            <color indexed="81"/>
            <rFont val="Tahoma"/>
            <family val="2"/>
          </rPr>
          <t xml:space="preserve">Voorstel: door RvB aangewezen vakantiedagen MBO
</t>
        </r>
      </text>
    </comment>
  </commentList>
</comments>
</file>

<file path=xl/sharedStrings.xml><?xml version="1.0" encoding="utf-8"?>
<sst xmlns="http://schemas.openxmlformats.org/spreadsheetml/2006/main" count="212" uniqueCount="90">
  <si>
    <t>maand</t>
  </si>
  <si>
    <t>week</t>
  </si>
  <si>
    <t>zo</t>
  </si>
  <si>
    <t>ma</t>
  </si>
  <si>
    <t>di</t>
  </si>
  <si>
    <t>wo</t>
  </si>
  <si>
    <t>do</t>
  </si>
  <si>
    <t>vr</t>
  </si>
  <si>
    <t>za</t>
  </si>
  <si>
    <t>september</t>
  </si>
  <si>
    <t>oktober</t>
  </si>
  <si>
    <t>Herfstvakantie</t>
  </si>
  <si>
    <t>november</t>
  </si>
  <si>
    <t>december</t>
  </si>
  <si>
    <t>januari</t>
  </si>
  <si>
    <t>februari</t>
  </si>
  <si>
    <t>maart</t>
  </si>
  <si>
    <t>juli</t>
  </si>
  <si>
    <t>augustus</t>
  </si>
  <si>
    <t>Vakantiedagen</t>
  </si>
  <si>
    <t>basis- en speciaal onderwijs</t>
  </si>
  <si>
    <t>Kerstvakantie</t>
  </si>
  <si>
    <t>Voorjaarsvakantie</t>
  </si>
  <si>
    <t>Paasweekeinde</t>
  </si>
  <si>
    <t>Pinksteren</t>
  </si>
  <si>
    <t>Zomervakantie</t>
  </si>
  <si>
    <t xml:space="preserve">Meivakantie </t>
  </si>
  <si>
    <t>Hemelvaartvakantie</t>
  </si>
  <si>
    <t>Hemelvaart</t>
  </si>
  <si>
    <t>t/m</t>
  </si>
  <si>
    <t>aanvangsdatum</t>
  </si>
  <si>
    <t>einddatum</t>
  </si>
  <si>
    <t>Basis- en speciaalonderwijs</t>
  </si>
  <si>
    <t>Schoolweken</t>
  </si>
  <si>
    <t>voortgezet (speciaal) onderwijs</t>
  </si>
  <si>
    <t>BVE en Voortgezet (speciaal) onderwijs</t>
  </si>
  <si>
    <t>VO - dagen</t>
  </si>
  <si>
    <t>BaO / SO -dagen</t>
  </si>
  <si>
    <t>Vak. weken</t>
  </si>
  <si>
    <t>55 + 4</t>
  </si>
  <si>
    <t>Onderwijsdag</t>
  </si>
  <si>
    <t>juni</t>
  </si>
  <si>
    <t>Overige schooldagen</t>
  </si>
  <si>
    <t>Organisatiedagen</t>
  </si>
  <si>
    <t>Koningsdag</t>
  </si>
  <si>
    <t>CAO - dagen</t>
  </si>
  <si>
    <t>april</t>
  </si>
  <si>
    <t>mei</t>
  </si>
  <si>
    <t xml:space="preserve">Opmerkingen: </t>
  </si>
  <si>
    <t>Ramadan</t>
  </si>
  <si>
    <t>goede vrijdag</t>
  </si>
  <si>
    <t>Carnaval</t>
  </si>
  <si>
    <t>MBO-vakantie</t>
  </si>
  <si>
    <t>Voor het MBO / BE is kolom 'P' toegevoegd; waarin het voorstel 'aangewezen dagen MBO' is opgenomen.</t>
  </si>
  <si>
    <t>Bron</t>
  </si>
  <si>
    <t>Ied ul-AdHa (offerfeest)</t>
  </si>
  <si>
    <t>Holi of Phagva (holifeest)</t>
  </si>
  <si>
    <t>Divali of Deepavalifeest</t>
  </si>
  <si>
    <t>Ied ul-Fitr (Suikerfeest)</t>
  </si>
  <si>
    <t>prinsjesdag 2023</t>
  </si>
  <si>
    <t>Pinksterweekeinde</t>
  </si>
  <si>
    <t>betreft: alle scholen voor PO, VO en MBO in Maasland, Maassluis, Vlaardingen, Schiedam, Naaldwijk, Barendrecht, Bleiswijk en Middelharnis</t>
  </si>
  <si>
    <t>Vakantieregeling (definitief)</t>
  </si>
  <si>
    <t>Vakantieregeling (concept)</t>
  </si>
  <si>
    <t>2024-2025</t>
  </si>
  <si>
    <t>interculturele feestdagen in 2024/2025</t>
  </si>
  <si>
    <t>https://www.examenblad.nl/onderwerp/rooster-en-andere-belangrijke-data/2025</t>
  </si>
  <si>
    <t>https://www.schoolvakanties-nederland.nl/schoolvakanties-2025.html</t>
  </si>
  <si>
    <t>https://www.wettelijke-feestdagen.nl/wettelijke-feestdagen-nederland-2025.aspx</t>
  </si>
  <si>
    <t>Vakantieregeling 2024 - 2025: voorstel</t>
  </si>
  <si>
    <t>2024 - 2025</t>
  </si>
  <si>
    <t>Herfstvakantie 2024 - sluit aan bij regio Midden (26/10 t/m 3/11)</t>
  </si>
  <si>
    <t>2-3-2025 t/m 4-3-2025</t>
  </si>
  <si>
    <t>Overzicht schoolvakanties 2024-2025 | Schoolvakanties | Rijksoverheid.nl</t>
  </si>
  <si>
    <t>CE</t>
  </si>
  <si>
    <t>Of  . . . .                                                                                                               Er wordt aangesloten bij 'Midden'.                                      Voorjaarsvakantie: 22 febr. t/m 2 mrt..                                                     Er is gekozen voor de meivakantie voor 18 april t/m 5 mei (2e week volgens advies; 5 mei wordt er aan toegevoegd; Goede Vrijdag en tweede Paasdag vallen in de eerste week, er worden dan 4 cao-dagen aan toegevoegd); Goede Vrijdag is een organisatiedag en de vrijdag na Hemelvaartsdag is een cao-dag.</t>
  </si>
  <si>
    <t>Vakantieregeling 2025 - 2026: voorstel</t>
  </si>
  <si>
    <t>2025 - 2026</t>
  </si>
  <si>
    <t>Herfstvakantie 2025 - sluit aan bij regio Midden (18/10 t/m 26/10)</t>
  </si>
  <si>
    <t>Voorlopig overzicht schoolvakanties 2025-2026 | Schoolvakanties | Rijksoverheid.nl</t>
  </si>
  <si>
    <t>15-2-2026 t/m 17-2-2026</t>
  </si>
  <si>
    <t>Wettelijke feestdagen Nederland 2026 (wettelijke-feestdagen.nl)</t>
  </si>
  <si>
    <t>Schoolvakanties 2026 (schoolvakanties-nederland.nl)</t>
  </si>
  <si>
    <t>2025-2026</t>
  </si>
  <si>
    <t>Ramadan (start)</t>
  </si>
  <si>
    <t>interculturele feestdagen in 2025/2026</t>
  </si>
  <si>
    <t>Opmerking: het CE voor TL/HAVO/VWO start op vrijdag 9 mei en loopt door tot maandag 26 mei</t>
  </si>
  <si>
    <t>Er wordt aangesloten bij 'Midden'.             Voorjaarsvakantie: 22 febr. t/m 2 mrt..                                              Er is gekozen voor de meivakantie voor 18 april (Goede Vrijdag) t/m 5 mei (2e week volgens advies; 5 mei valt na de tweede week); dat zijn 4 cao-dagen. Goede Vrijdag is een organisatiedag en de vrijdag na Hemelvaartsdag is een cao-dag.</t>
  </si>
  <si>
    <t>Helpdesk beantwoordt: is 5 mei een standaard vrije dag? - VO-raad</t>
  </si>
  <si>
    <t>Er wordt aangesloten bij 'Midden'.             Voorjaarsvakantie: 14 febr. t/m 22 febr..                                              Er is gekozen voor de meivakantie voor 18 april t/m 3 mei (1e en 2e week volgens advies; 5 mei is vrij voor OOP !); dat zijn 4 cao-dagen; Goede Vrijdag is een organisatiedag en de vrijdag na Hemelvaartsdag is een cao-dag.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</si>
</sst>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3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color indexed="62"/>
      <name val="Candara"/>
      <family val="2"/>
    </font>
    <font>
      <sz val="14"/>
      <name val="Candara"/>
      <family val="2"/>
    </font>
    <font>
      <b/>
      <u/>
      <sz val="11"/>
      <name val="Candara"/>
      <family val="2"/>
    </font>
    <font>
      <sz val="11"/>
      <name val="Candara"/>
      <family val="2"/>
    </font>
    <font>
      <sz val="11"/>
      <color indexed="62"/>
      <name val="Candara"/>
      <family val="2"/>
    </font>
    <font>
      <b/>
      <i/>
      <u/>
      <sz val="11"/>
      <name val="Candara"/>
      <family val="2"/>
    </font>
    <font>
      <b/>
      <sz val="11"/>
      <name val="Candara"/>
      <family val="2"/>
    </font>
    <font>
      <b/>
      <sz val="11"/>
      <color indexed="10"/>
      <name val="Candara"/>
      <family val="2"/>
    </font>
    <font>
      <b/>
      <sz val="11"/>
      <color theme="4" tint="-0.249977111117893"/>
      <name val="Candara"/>
      <family val="2"/>
    </font>
    <font>
      <b/>
      <sz val="11"/>
      <color rgb="FFFF0000"/>
      <name val="Candara"/>
      <family val="2"/>
    </font>
    <font>
      <b/>
      <u/>
      <sz val="16"/>
      <color indexed="62"/>
      <name val="Candara"/>
      <family val="2"/>
    </font>
    <font>
      <sz val="16"/>
      <color indexed="62"/>
      <name val="Candara"/>
      <family val="2"/>
    </font>
    <font>
      <sz val="16"/>
      <name val="Candara"/>
      <family val="2"/>
    </font>
    <font>
      <sz val="11"/>
      <color rgb="FFFF0000"/>
      <name val="Candara"/>
      <family val="2"/>
    </font>
    <font>
      <sz val="10"/>
      <name val="Kalinga"/>
      <family val="2"/>
    </font>
    <font>
      <sz val="16"/>
      <name val="Kalinga"/>
      <family val="2"/>
    </font>
    <font>
      <b/>
      <sz val="16"/>
      <name val="Kalinga"/>
      <family val="2"/>
    </font>
    <font>
      <b/>
      <sz val="14"/>
      <name val="Kalinga"/>
      <family val="2"/>
    </font>
    <font>
      <b/>
      <sz val="10"/>
      <name val="Kalinga"/>
      <family val="2"/>
    </font>
    <font>
      <u/>
      <sz val="10"/>
      <name val="Kalinga"/>
      <family val="2"/>
    </font>
    <font>
      <sz val="8"/>
      <name val="Kalinga"/>
      <family val="2"/>
    </font>
    <font>
      <sz val="9"/>
      <name val="Kaling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b/>
      <sz val="11"/>
      <color theme="3"/>
      <name val="Candara"/>
      <family val="2"/>
    </font>
    <font>
      <sz val="11"/>
      <color theme="3"/>
      <name val="Candara"/>
      <family val="2"/>
    </font>
  </fonts>
  <fills count="20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8"/>
        <bgColor indexed="8"/>
      </patternFill>
    </fill>
    <fill>
      <patternFill patternType="solid">
        <fgColor indexed="55"/>
        <bgColor indexed="9"/>
      </patternFill>
    </fill>
    <fill>
      <patternFill patternType="solid">
        <fgColor indexed="55"/>
        <bgColor indexed="8"/>
      </patternFill>
    </fill>
    <fill>
      <patternFill patternType="solid">
        <fgColor indexed="43"/>
        <bgColor indexed="9"/>
      </patternFill>
    </fill>
    <fill>
      <patternFill patternType="solid">
        <fgColor indexed="31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9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0"/>
      </top>
      <bottom/>
      <diagonal/>
    </border>
    <border>
      <left style="thick">
        <color indexed="6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62"/>
      </left>
      <right/>
      <top/>
      <bottom/>
      <diagonal/>
    </border>
    <border>
      <left/>
      <right style="thick">
        <color indexed="62"/>
      </right>
      <top/>
      <bottom/>
      <diagonal/>
    </border>
    <border>
      <left style="thick">
        <color indexed="62"/>
      </left>
      <right/>
      <top/>
      <bottom style="thick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 style="thin">
        <color indexed="22"/>
      </right>
      <top style="thick">
        <color indexed="6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62"/>
      </top>
      <bottom style="thin">
        <color indexed="22"/>
      </bottom>
      <diagonal/>
    </border>
    <border>
      <left style="thick">
        <color indexed="62"/>
      </left>
      <right style="thin">
        <color indexed="22"/>
      </right>
      <top style="thin">
        <color indexed="22"/>
      </top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62"/>
      </bottom>
      <diagonal/>
    </border>
    <border>
      <left style="thin">
        <color indexed="22"/>
      </left>
      <right style="thick">
        <color indexed="62"/>
      </right>
      <top style="thick">
        <color indexed="62"/>
      </top>
      <bottom style="thin">
        <color indexed="22"/>
      </bottom>
      <diagonal/>
    </border>
    <border>
      <left style="thin">
        <color indexed="22"/>
      </left>
      <right style="thick">
        <color indexed="6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62"/>
      </right>
      <top style="thin">
        <color indexed="22"/>
      </top>
      <bottom style="thick">
        <color indexed="62"/>
      </bottom>
      <diagonal/>
    </border>
    <border>
      <left style="thick">
        <color indexed="62"/>
      </left>
      <right/>
      <top style="thick">
        <color indexed="62"/>
      </top>
      <bottom style="medium">
        <color indexed="62"/>
      </bottom>
      <diagonal/>
    </border>
    <border>
      <left/>
      <right/>
      <top style="thick">
        <color indexed="62"/>
      </top>
      <bottom style="medium">
        <color indexed="62"/>
      </bottom>
      <diagonal/>
    </border>
    <border>
      <left/>
      <right style="thick">
        <color indexed="62"/>
      </right>
      <top style="thick">
        <color indexed="62"/>
      </top>
      <bottom style="medium">
        <color indexed="62"/>
      </bottom>
      <diagonal/>
    </border>
    <border>
      <left style="thick">
        <color indexed="62"/>
      </left>
      <right/>
      <top style="medium">
        <color indexed="62"/>
      </top>
      <bottom style="thick">
        <color indexed="62"/>
      </bottom>
      <diagonal/>
    </border>
    <border>
      <left style="thick">
        <color indexed="62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 style="thick">
        <color indexed="62"/>
      </right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thick">
        <color indexed="62"/>
      </bottom>
      <diagonal/>
    </border>
    <border>
      <left/>
      <right style="thick">
        <color indexed="62"/>
      </right>
      <top style="medium">
        <color indexed="62"/>
      </top>
      <bottom style="thick">
        <color indexed="6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top"/>
    </xf>
    <xf numFmtId="1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Border="0" applyAlignment="0" applyProtection="0"/>
    <xf numFmtId="0" fontId="2" fillId="0" borderId="0" applyNumberFormat="0" applyFont="0" applyBorder="0" applyAlignment="0" applyProtection="0"/>
    <xf numFmtId="0" fontId="3" fillId="0" borderId="2" applyNumberFormat="0" applyFont="0" applyFill="0" applyBorder="0" applyProtection="0"/>
    <xf numFmtId="3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</xf>
  </cellStyleXfs>
  <cellXfs count="148">
    <xf numFmtId="0" fontId="0" fillId="0" borderId="0" xfId="0" applyAlignment="1"/>
    <xf numFmtId="0" fontId="6" fillId="0" borderId="0" xfId="0" applyFont="1" applyAlignment="1"/>
    <xf numFmtId="0" fontId="6" fillId="2" borderId="0" xfId="0" applyFont="1" applyFill="1" applyAlignment="1"/>
    <xf numFmtId="0" fontId="6" fillId="0" borderId="0" xfId="0" applyFont="1" applyAlignment="1">
      <alignment horizontal="center"/>
    </xf>
    <xf numFmtId="0" fontId="6" fillId="5" borderId="0" xfId="0" applyFont="1" applyFill="1" applyAlignment="1"/>
    <xf numFmtId="0" fontId="7" fillId="0" borderId="0" xfId="0" applyFont="1" applyAlignment="1"/>
    <xf numFmtId="0" fontId="8" fillId="0" borderId="0" xfId="0" applyFont="1" applyAlignment="1">
      <alignment horizontal="center" wrapText="1"/>
    </xf>
    <xf numFmtId="0" fontId="7" fillId="5" borderId="0" xfId="0" applyFont="1" applyFill="1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5" borderId="0" xfId="0" applyFont="1" applyFill="1" applyAlignment="1"/>
    <xf numFmtId="0" fontId="10" fillId="0" borderId="0" xfId="0" applyFont="1" applyAlignment="1"/>
    <xf numFmtId="0" fontId="10" fillId="2" borderId="0" xfId="0" applyFont="1" applyFill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5" borderId="0" xfId="0" applyFont="1" applyFill="1" applyAlignment="1"/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0" borderId="1" xfId="0" applyFont="1" applyBorder="1" applyAlignment="1"/>
    <xf numFmtId="0" fontId="7" fillId="2" borderId="1" xfId="0" applyFont="1" applyFill="1" applyBorder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5" borderId="1" xfId="0" applyFont="1" applyFill="1" applyBorder="1" applyAlignment="1"/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/>
    <xf numFmtId="0" fontId="10" fillId="0" borderId="1" xfId="0" applyFont="1" applyBorder="1" applyAlignment="1"/>
    <xf numFmtId="0" fontId="7" fillId="7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/>
    <xf numFmtId="14" fontId="7" fillId="3" borderId="1" xfId="0" applyNumberFormat="1" applyFont="1" applyFill="1" applyBorder="1" applyAlignment="1"/>
    <xf numFmtId="0" fontId="7" fillId="3" borderId="0" xfId="0" applyFont="1" applyFill="1" applyAlignment="1"/>
    <xf numFmtId="0" fontId="10" fillId="3" borderId="1" xfId="0" applyFont="1" applyFill="1" applyBorder="1" applyAlignment="1"/>
    <xf numFmtId="14" fontId="7" fillId="0" borderId="1" xfId="0" applyNumberFormat="1" applyFont="1" applyBorder="1" applyAlignment="1">
      <alignment horizontal="right"/>
    </xf>
    <xf numFmtId="0" fontId="7" fillId="4" borderId="0" xfId="0" applyFont="1" applyFill="1" applyAlignment="1"/>
    <xf numFmtId="0" fontId="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6" borderId="0" xfId="0" applyFont="1" applyFill="1" applyAlignment="1"/>
    <xf numFmtId="0" fontId="7" fillId="11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14" fontId="7" fillId="0" borderId="0" xfId="0" applyNumberFormat="1" applyFont="1" applyAlignment="1"/>
    <xf numFmtId="0" fontId="17" fillId="0" borderId="1" xfId="0" applyFont="1" applyBorder="1" applyAlignment="1">
      <alignment horizontal="center"/>
    </xf>
    <xf numFmtId="0" fontId="13" fillId="1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8" fillId="0" borderId="16" xfId="0" applyFont="1" applyBorder="1" applyAlignment="1"/>
    <xf numFmtId="0" fontId="18" fillId="0" borderId="17" xfId="0" applyFont="1" applyBorder="1" applyAlignment="1"/>
    <xf numFmtId="0" fontId="19" fillId="0" borderId="17" xfId="0" applyFont="1" applyBorder="1" applyAlignment="1"/>
    <xf numFmtId="0" fontId="18" fillId="0" borderId="18" xfId="0" applyFont="1" applyBorder="1" applyAlignment="1"/>
    <xf numFmtId="0" fontId="18" fillId="0" borderId="0" xfId="0" applyFont="1" applyAlignment="1"/>
    <xf numFmtId="0" fontId="21" fillId="0" borderId="0" xfId="0" applyFont="1" applyAlignment="1"/>
    <xf numFmtId="0" fontId="22" fillId="0" borderId="19" xfId="0" applyFont="1" applyBorder="1" applyAlignment="1">
      <alignment horizontal="center"/>
    </xf>
    <xf numFmtId="0" fontId="18" fillId="0" borderId="9" xfId="0" applyFont="1" applyBorder="1" applyAlignment="1"/>
    <xf numFmtId="164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/>
    <xf numFmtId="164" fontId="18" fillId="0" borderId="13" xfId="0" applyNumberFormat="1" applyFont="1" applyBorder="1" applyAlignment="1">
      <alignment horizontal="center"/>
    </xf>
    <xf numFmtId="0" fontId="18" fillId="0" borderId="3" xfId="0" applyFont="1" applyBorder="1" applyAlignment="1"/>
    <xf numFmtId="16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/>
    <xf numFmtId="164" fontId="18" fillId="0" borderId="14" xfId="0" applyNumberFormat="1" applyFont="1" applyBorder="1" applyAlignment="1">
      <alignment horizontal="center"/>
    </xf>
    <xf numFmtId="0" fontId="18" fillId="0" borderId="11" xfId="0" applyFont="1" applyBorder="1" applyAlignment="1"/>
    <xf numFmtId="164" fontId="18" fillId="0" borderId="12" xfId="0" applyNumberFormat="1" applyFont="1" applyBorder="1" applyAlignment="1">
      <alignment horizontal="center"/>
    </xf>
    <xf numFmtId="0" fontId="18" fillId="0" borderId="12" xfId="0" applyFont="1" applyBorder="1" applyAlignment="1"/>
    <xf numFmtId="164" fontId="18" fillId="0" borderId="15" xfId="0" applyNumberFormat="1" applyFont="1" applyBorder="1" applyAlignment="1">
      <alignment horizontal="center"/>
    </xf>
    <xf numFmtId="0" fontId="18" fillId="0" borderId="4" xfId="0" applyFont="1" applyBorder="1" applyAlignment="1"/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3" fillId="0" borderId="0" xfId="0" applyFont="1" applyAlignment="1"/>
    <xf numFmtId="0" fontId="18" fillId="0" borderId="5" xfId="0" applyFont="1" applyBorder="1" applyAlignment="1"/>
    <xf numFmtId="164" fontId="18" fillId="0" borderId="5" xfId="0" applyNumberFormat="1" applyFont="1" applyBorder="1" applyAlignment="1">
      <alignment horizontal="center"/>
    </xf>
    <xf numFmtId="0" fontId="18" fillId="0" borderId="6" xfId="0" applyFont="1" applyBorder="1" applyAlignment="1"/>
    <xf numFmtId="0" fontId="18" fillId="0" borderId="7" xfId="0" applyFont="1" applyBorder="1" applyAlignment="1"/>
    <xf numFmtId="0" fontId="18" fillId="0" borderId="8" xfId="0" applyFont="1" applyBorder="1" applyAlignment="1"/>
    <xf numFmtId="0" fontId="13" fillId="9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2" borderId="25" xfId="0" applyFont="1" applyFill="1" applyBorder="1" applyAlignment="1"/>
    <xf numFmtId="0" fontId="7" fillId="0" borderId="28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18" fillId="0" borderId="0" xfId="0" applyNumberFormat="1" applyFont="1" applyAlignment="1"/>
    <xf numFmtId="0" fontId="25" fillId="0" borderId="0" xfId="0" applyFont="1" applyAlignment="1"/>
    <xf numFmtId="0" fontId="25" fillId="0" borderId="7" xfId="0" applyFont="1" applyBorder="1" applyAlignment="1"/>
    <xf numFmtId="0" fontId="10" fillId="0" borderId="26" xfId="0" applyFont="1" applyBorder="1" applyAlignment="1">
      <alignment horizontal="center"/>
    </xf>
    <xf numFmtId="0" fontId="7" fillId="0" borderId="25" xfId="0" applyFont="1" applyBorder="1" applyAlignment="1"/>
    <xf numFmtId="0" fontId="7" fillId="0" borderId="26" xfId="0" applyFont="1" applyBorder="1" applyAlignment="1"/>
    <xf numFmtId="14" fontId="7" fillId="0" borderId="27" xfId="0" applyNumberFormat="1" applyFont="1" applyBorder="1" applyAlignment="1"/>
    <xf numFmtId="0" fontId="7" fillId="11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14" borderId="1" xfId="0" applyFont="1" applyFill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0" xfId="8" applyAlignment="1"/>
    <xf numFmtId="14" fontId="18" fillId="0" borderId="0" xfId="0" applyNumberFormat="1" applyFont="1" applyAlignment="1">
      <alignment horizontal="right"/>
    </xf>
    <xf numFmtId="14" fontId="18" fillId="0" borderId="7" xfId="0" applyNumberFormat="1" applyFont="1" applyBorder="1" applyAlignment="1">
      <alignment horizontal="right"/>
    </xf>
    <xf numFmtId="0" fontId="10" fillId="15" borderId="1" xfId="0" applyFont="1" applyFill="1" applyBorder="1" applyAlignment="1">
      <alignment horizontal="center"/>
    </xf>
    <xf numFmtId="0" fontId="29" fillId="0" borderId="0" xfId="0" applyFont="1" applyAlignment="1"/>
    <xf numFmtId="0" fontId="28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2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0" fillId="17" borderId="1" xfId="0" applyFont="1" applyFill="1" applyBorder="1" applyAlignment="1">
      <alignment horizontal="center"/>
    </xf>
    <xf numFmtId="0" fontId="10" fillId="17" borderId="0" xfId="0" applyFont="1" applyFill="1" applyAlignment="1">
      <alignment horizontal="center"/>
    </xf>
    <xf numFmtId="0" fontId="7" fillId="0" borderId="0" xfId="0" applyFont="1" applyAlignment="1">
      <alignment vertical="top" wrapText="1"/>
    </xf>
    <xf numFmtId="0" fontId="10" fillId="0" borderId="25" xfId="0" applyFont="1" applyBorder="1" applyAlignment="1"/>
    <xf numFmtId="0" fontId="10" fillId="0" borderId="29" xfId="0" applyFont="1" applyBorder="1" applyAlignment="1"/>
    <xf numFmtId="0" fontId="10" fillId="0" borderId="26" xfId="0" applyFont="1" applyBorder="1" applyAlignment="1"/>
    <xf numFmtId="0" fontId="10" fillId="0" borderId="0" xfId="0" applyFont="1" applyAlignment="1">
      <alignment horizontal="center" vertical="center"/>
    </xf>
    <xf numFmtId="0" fontId="10" fillId="19" borderId="1" xfId="0" applyFont="1" applyFill="1" applyBorder="1" applyAlignment="1">
      <alignment horizontal="center"/>
    </xf>
    <xf numFmtId="0" fontId="25" fillId="19" borderId="7" xfId="0" applyFont="1" applyFill="1" applyBorder="1" applyAlignment="1"/>
    <xf numFmtId="0" fontId="12" fillId="18" borderId="34" xfId="0" applyFont="1" applyFill="1" applyBorder="1" applyAlignment="1">
      <alignment horizontal="center"/>
    </xf>
    <xf numFmtId="0" fontId="7" fillId="18" borderId="33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/>
    </xf>
    <xf numFmtId="0" fontId="10" fillId="16" borderId="0" xfId="0" applyFont="1" applyFill="1" applyAlignment="1">
      <alignment horizontal="center"/>
    </xf>
    <xf numFmtId="0" fontId="10" fillId="16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4" fillId="8" borderId="0" xfId="0" applyFont="1" applyFill="1" applyAlignment="1">
      <alignment horizontal="center" wrapText="1"/>
    </xf>
    <xf numFmtId="0" fontId="15" fillId="8" borderId="0" xfId="0" applyFont="1" applyFill="1" applyAlignment="1">
      <alignment horizontal="center" wrapText="1"/>
    </xf>
    <xf numFmtId="0" fontId="16" fillId="8" borderId="0" xfId="0" applyFont="1" applyFill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/>
    <xf numFmtId="0" fontId="7" fillId="16" borderId="0" xfId="0" applyFont="1" applyFill="1" applyAlignment="1">
      <alignment horizontal="left" vertical="top" wrapText="1"/>
    </xf>
    <xf numFmtId="0" fontId="12" fillId="18" borderId="30" xfId="0" applyFont="1" applyFill="1" applyBorder="1" applyAlignment="1">
      <alignment horizontal="center"/>
    </xf>
    <xf numFmtId="0" fontId="12" fillId="18" borderId="31" xfId="0" applyFont="1" applyFill="1" applyBorder="1" applyAlignment="1">
      <alignment horizontal="center"/>
    </xf>
    <xf numFmtId="0" fontId="12" fillId="18" borderId="3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18" borderId="30" xfId="0" applyFont="1" applyFill="1" applyBorder="1" applyAlignment="1">
      <alignment horizontal="center"/>
    </xf>
    <xf numFmtId="0" fontId="10" fillId="18" borderId="31" xfId="0" applyFont="1" applyFill="1" applyBorder="1" applyAlignment="1">
      <alignment horizontal="center"/>
    </xf>
    <xf numFmtId="0" fontId="10" fillId="18" borderId="32" xfId="0" applyFont="1" applyFill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0" fontId="20" fillId="8" borderId="20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20" fillId="8" borderId="22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21" fillId="8" borderId="22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</cellXfs>
  <cellStyles count="9">
    <cellStyle name="Datum" xfId="1" xr:uid="{00000000-0005-0000-0000-000000000000}"/>
    <cellStyle name="Hyperlink" xfId="8" builtinId="8"/>
    <cellStyle name="Komma0" xfId="2" xr:uid="{00000000-0005-0000-0000-000001000000}"/>
    <cellStyle name="Koptekst 1" xfId="3" xr:uid="{00000000-0005-0000-0000-000002000000}"/>
    <cellStyle name="Koptekst 2" xfId="4" xr:uid="{00000000-0005-0000-0000-000003000000}"/>
    <cellStyle name="Standaard" xfId="0" builtinId="0"/>
    <cellStyle name="Totaal" xfId="5" builtinId="25" customBuiltin="1"/>
    <cellStyle name="Valuta0" xfId="6" xr:uid="{00000000-0005-0000-0000-000006000000}"/>
    <cellStyle name="Vast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C9AF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ettelijke-feestdagen.nl/wettelijke-feestdagen-nederland-2025.aspx" TargetMode="External"/><Relationship Id="rId2" Type="http://schemas.openxmlformats.org/officeDocument/2006/relationships/hyperlink" Target="https://www.schoolvakanties-nederland.nl/schoolvakanties-2025.html" TargetMode="External"/><Relationship Id="rId1" Type="http://schemas.openxmlformats.org/officeDocument/2006/relationships/hyperlink" Target="https://www.examenblad.nl/onderwerp/rooster-en-andere-belangrijke-data/202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s://www.rijksoverheid.nl/onderwerpen/schoolvakanties/overzicht-schoolvakanties-per-schooljaar/overzicht-schoolvakanties-2024-2025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wettelijke-feestdagen.nl/wettelijke-feestdagen-nederland-2026.aspx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rijksoverheid.nl/onderwerpen/schoolvakanties/overzicht-schoolvakanties-per-schooljaar/overzicht-schoolvakanties-2025-2026" TargetMode="External"/><Relationship Id="rId1" Type="http://schemas.openxmlformats.org/officeDocument/2006/relationships/hyperlink" Target="https://www.examenblad.nl/onderwerp/rooster-en-andere-belangrijke-data/202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vo-raad.nl/artikelen/helpdesk-beantwoordt-is-5-mei-een-standaard-vrije-dag" TargetMode="External"/><Relationship Id="rId4" Type="http://schemas.openxmlformats.org/officeDocument/2006/relationships/hyperlink" Target="https://www.schoolvakanties-nederland.nl/schoolvakanties-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F56A-143A-47CF-A4E0-2AB12D32045F}">
  <sheetPr>
    <tabColor theme="6" tint="0.59999389629810485"/>
  </sheetPr>
  <dimension ref="A1:IS91"/>
  <sheetViews>
    <sheetView zoomScale="80" zoomScaleNormal="80" workbookViewId="0">
      <pane ySplit="11" topLeftCell="A12" activePane="bottomLeft" state="frozen"/>
      <selection pane="bottomLeft" activeCell="R80" sqref="R80"/>
    </sheetView>
  </sheetViews>
  <sheetFormatPr defaultColWidth="9.140625" defaultRowHeight="15" x14ac:dyDescent="0.25"/>
  <cols>
    <col min="1" max="1" width="21.85546875" style="5" customWidth="1"/>
    <col min="2" max="2" width="6.42578125" style="5" customWidth="1"/>
    <col min="3" max="3" width="1.7109375" style="16" customWidth="1"/>
    <col min="4" max="10" width="5.7109375" style="91" customWidth="1"/>
    <col min="11" max="11" width="9" style="13" customWidth="1"/>
    <col min="12" max="12" width="10.28515625" style="13" customWidth="1"/>
    <col min="13" max="13" width="10.140625" style="13" customWidth="1"/>
    <col min="14" max="14" width="9" style="13" customWidth="1"/>
    <col min="15" max="15" width="12.5703125" style="13" customWidth="1"/>
    <col min="16" max="16" width="9.5703125" style="13" customWidth="1"/>
    <col min="17" max="17" width="1.7109375" style="5" customWidth="1"/>
    <col min="18" max="18" width="17.7109375" style="5" customWidth="1"/>
    <col min="19" max="19" width="1.7109375" style="5" customWidth="1"/>
    <col min="20" max="20" width="17.7109375" style="5" customWidth="1"/>
    <col min="21" max="21" width="1.7109375" style="5" customWidth="1"/>
    <col min="22" max="28" width="5.7109375" style="5" customWidth="1"/>
    <col min="29" max="29" width="10.5703125" style="5" customWidth="1"/>
    <col min="30" max="30" width="1.7109375" style="5" customWidth="1"/>
    <col min="31" max="31" width="17.7109375" style="5" customWidth="1"/>
    <col min="32" max="32" width="1.7109375" style="5" customWidth="1"/>
    <col min="33" max="33" width="17.7109375" style="5" customWidth="1"/>
    <col min="34" max="16384" width="9.140625" style="5"/>
  </cols>
  <sheetData>
    <row r="1" spans="1:253" x14ac:dyDescent="0.25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"/>
      <c r="R1" s="1"/>
      <c r="S1" s="1"/>
      <c r="T1" s="1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x14ac:dyDescent="0.25">
      <c r="A2" s="120" t="s">
        <v>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</row>
    <row r="4" spans="1:253" ht="12.75" customHeight="1" x14ac:dyDescent="0.25">
      <c r="A4" s="6"/>
      <c r="B4" s="6"/>
      <c r="C4" s="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U4" s="7"/>
    </row>
    <row r="5" spans="1:253" ht="15" customHeight="1" x14ac:dyDescent="0.3">
      <c r="A5" s="6"/>
      <c r="B5" s="6"/>
      <c r="C5" s="2"/>
      <c r="D5" s="123" t="s">
        <v>35</v>
      </c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7"/>
      <c r="V5" s="123" t="s">
        <v>32</v>
      </c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</row>
    <row r="6" spans="1:253" ht="12.75" customHeight="1" x14ac:dyDescent="0.25">
      <c r="A6" s="6"/>
      <c r="B6" s="6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U6" s="7"/>
    </row>
    <row r="7" spans="1:253" ht="16.5" customHeight="1" x14ac:dyDescent="0.3">
      <c r="A7" s="102" t="s">
        <v>70</v>
      </c>
      <c r="B7" s="6"/>
      <c r="C7" s="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U7" s="7"/>
      <c r="V7" s="6"/>
      <c r="W7" s="6"/>
      <c r="X7" s="6"/>
      <c r="Y7" s="6"/>
      <c r="Z7" s="6"/>
      <c r="AA7" s="6"/>
      <c r="AB7" s="6"/>
      <c r="AC7" s="6"/>
    </row>
    <row r="8" spans="1:253" ht="12.75" customHeight="1" x14ac:dyDescent="0.25">
      <c r="A8" s="6"/>
      <c r="B8" s="6"/>
      <c r="C8" s="2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U8" s="7"/>
      <c r="V8" s="6"/>
      <c r="W8" s="6"/>
      <c r="X8" s="6"/>
      <c r="Y8" s="6"/>
      <c r="Z8" s="6"/>
      <c r="AA8" s="6"/>
      <c r="AB8" s="6"/>
      <c r="AC8" s="6"/>
    </row>
    <row r="9" spans="1:253" x14ac:dyDescent="0.25">
      <c r="A9" s="8"/>
      <c r="B9" s="8"/>
      <c r="C9" s="2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8"/>
      <c r="R9" s="8"/>
      <c r="S9" s="8"/>
      <c r="T9" s="8"/>
      <c r="U9" s="10"/>
      <c r="V9" s="9"/>
      <c r="W9" s="9"/>
      <c r="X9" s="9"/>
      <c r="Y9" s="9"/>
      <c r="Z9" s="9"/>
      <c r="AA9" s="9"/>
      <c r="AB9" s="9"/>
      <c r="AC9" s="9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</row>
    <row r="10" spans="1:253" ht="30" customHeight="1" x14ac:dyDescent="0.25">
      <c r="A10" s="11" t="s">
        <v>0</v>
      </c>
      <c r="B10" s="11" t="s">
        <v>1</v>
      </c>
      <c r="C10" s="12"/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8</v>
      </c>
      <c r="K10" s="14" t="s">
        <v>36</v>
      </c>
      <c r="L10" s="14" t="s">
        <v>40</v>
      </c>
      <c r="M10" s="14" t="s">
        <v>45</v>
      </c>
      <c r="N10" s="14" t="s">
        <v>38</v>
      </c>
      <c r="O10" s="14" t="s">
        <v>43</v>
      </c>
      <c r="P10" s="14" t="s">
        <v>52</v>
      </c>
      <c r="Q10" s="11"/>
      <c r="R10" s="13" t="s">
        <v>30</v>
      </c>
      <c r="S10" s="11"/>
      <c r="T10" s="13" t="s">
        <v>31</v>
      </c>
      <c r="U10" s="15"/>
      <c r="V10" s="13" t="s">
        <v>2</v>
      </c>
      <c r="W10" s="13" t="s">
        <v>3</v>
      </c>
      <c r="X10" s="13" t="s">
        <v>4</v>
      </c>
      <c r="Y10" s="13" t="s">
        <v>5</v>
      </c>
      <c r="Z10" s="13" t="s">
        <v>6</v>
      </c>
      <c r="AA10" s="13" t="s">
        <v>7</v>
      </c>
      <c r="AB10" s="13" t="s">
        <v>8</v>
      </c>
      <c r="AC10" s="14" t="s">
        <v>37</v>
      </c>
      <c r="AD10" s="11"/>
      <c r="AE10" s="13" t="s">
        <v>30</v>
      </c>
      <c r="AF10" s="11"/>
      <c r="AG10" s="13" t="s">
        <v>31</v>
      </c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</row>
    <row r="11" spans="1:253" x14ac:dyDescent="0.25">
      <c r="A11" s="16"/>
      <c r="B11" s="16"/>
      <c r="D11" s="17"/>
      <c r="E11" s="17"/>
      <c r="F11" s="17"/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6"/>
      <c r="R11" s="16"/>
      <c r="S11" s="16"/>
      <c r="T11" s="16"/>
      <c r="U11" s="16"/>
      <c r="V11" s="17"/>
      <c r="W11" s="17"/>
      <c r="X11" s="17"/>
      <c r="Y11" s="17"/>
      <c r="Z11" s="17"/>
      <c r="AA11" s="17"/>
      <c r="AB11" s="17"/>
      <c r="AC11" s="18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spans="1:253" x14ac:dyDescent="0.25">
      <c r="A12" s="19"/>
      <c r="B12" s="19">
        <v>33</v>
      </c>
      <c r="C12" s="20"/>
      <c r="D12" s="21">
        <v>11</v>
      </c>
      <c r="E12" s="25">
        <v>12</v>
      </c>
      <c r="F12" s="25">
        <v>13</v>
      </c>
      <c r="G12" s="25">
        <v>14</v>
      </c>
      <c r="H12" s="25">
        <v>15</v>
      </c>
      <c r="I12" s="25">
        <v>16</v>
      </c>
      <c r="J12" s="25">
        <v>17</v>
      </c>
      <c r="K12" s="22"/>
      <c r="L12" s="23">
        <v>0</v>
      </c>
      <c r="M12" s="23"/>
      <c r="N12" s="23"/>
      <c r="O12" s="22"/>
      <c r="P12" s="22"/>
      <c r="Q12" s="19"/>
      <c r="R12" s="19"/>
      <c r="S12" s="19"/>
      <c r="T12" s="19"/>
      <c r="U12" s="24"/>
      <c r="V12" s="25">
        <f t="shared" ref="V12:AA57" si="0">D12</f>
        <v>11</v>
      </c>
      <c r="W12" s="25">
        <f>E12</f>
        <v>12</v>
      </c>
      <c r="X12" s="25">
        <f t="shared" ref="X12:AB27" si="1">F12</f>
        <v>13</v>
      </c>
      <c r="Y12" s="25">
        <f t="shared" si="1"/>
        <v>14</v>
      </c>
      <c r="Z12" s="25">
        <f t="shared" si="1"/>
        <v>15</v>
      </c>
      <c r="AA12" s="25">
        <f t="shared" si="1"/>
        <v>16</v>
      </c>
      <c r="AB12" s="25">
        <f t="shared" si="1"/>
        <v>17</v>
      </c>
      <c r="AC12" s="22"/>
      <c r="AD12" s="19"/>
      <c r="AE12" s="19"/>
      <c r="AF12" s="19"/>
      <c r="AG12" s="19"/>
    </row>
    <row r="13" spans="1:253" x14ac:dyDescent="0.25">
      <c r="A13" s="19"/>
      <c r="B13" s="19">
        <f>B12+1</f>
        <v>34</v>
      </c>
      <c r="C13" s="20"/>
      <c r="D13" s="25">
        <f t="shared" ref="D13:D68" si="2">J12+1</f>
        <v>18</v>
      </c>
      <c r="E13" s="25">
        <v>19</v>
      </c>
      <c r="F13" s="25">
        <v>20</v>
      </c>
      <c r="G13" s="25">
        <v>21</v>
      </c>
      <c r="H13" s="25">
        <v>22</v>
      </c>
      <c r="I13" s="25">
        <v>23</v>
      </c>
      <c r="J13" s="22">
        <v>24</v>
      </c>
      <c r="K13" s="22"/>
      <c r="L13" s="23">
        <v>0</v>
      </c>
      <c r="M13" s="23"/>
      <c r="N13" s="23"/>
      <c r="O13" s="22"/>
      <c r="P13" s="22"/>
      <c r="Q13" s="19"/>
      <c r="R13" s="19"/>
      <c r="S13" s="19"/>
      <c r="T13" s="27"/>
      <c r="U13" s="24"/>
      <c r="V13" s="22">
        <f t="shared" si="0"/>
        <v>18</v>
      </c>
      <c r="W13" s="25">
        <f>E13</f>
        <v>19</v>
      </c>
      <c r="X13" s="25">
        <f t="shared" ref="X13" si="3">F13</f>
        <v>20</v>
      </c>
      <c r="Y13" s="25">
        <f t="shared" ref="Y13" si="4">G13</f>
        <v>21</v>
      </c>
      <c r="Z13" s="25">
        <f t="shared" ref="Z13" si="5">H13</f>
        <v>22</v>
      </c>
      <c r="AA13" s="25">
        <f t="shared" ref="AA13" si="6">I13</f>
        <v>23</v>
      </c>
      <c r="AB13" s="22">
        <f t="shared" si="1"/>
        <v>24</v>
      </c>
      <c r="AC13" s="22"/>
      <c r="AD13" s="19"/>
      <c r="AE13" s="19"/>
      <c r="AF13" s="19"/>
      <c r="AG13" s="27"/>
    </row>
    <row r="14" spans="1:253" x14ac:dyDescent="0.25">
      <c r="A14" s="5" t="s">
        <v>9</v>
      </c>
      <c r="B14" s="19">
        <f t="shared" ref="B14:B68" si="7">B13+1</f>
        <v>35</v>
      </c>
      <c r="C14" s="20"/>
      <c r="D14" s="22">
        <f t="shared" si="2"/>
        <v>25</v>
      </c>
      <c r="E14" s="98"/>
      <c r="F14" s="26"/>
      <c r="G14" s="26"/>
      <c r="H14" s="26"/>
      <c r="I14" s="26"/>
      <c r="J14" s="26">
        <v>31</v>
      </c>
      <c r="K14" s="22"/>
      <c r="L14" s="23">
        <v>5</v>
      </c>
      <c r="M14" s="23"/>
      <c r="N14" s="23"/>
      <c r="O14" s="25"/>
      <c r="P14" s="25"/>
      <c r="Q14" s="19"/>
      <c r="R14" s="19"/>
      <c r="S14" s="19"/>
      <c r="T14" s="27">
        <v>45529</v>
      </c>
      <c r="U14" s="24"/>
      <c r="V14" s="22">
        <f t="shared" si="0"/>
        <v>25</v>
      </c>
      <c r="W14" s="26"/>
      <c r="X14" s="26"/>
      <c r="Y14" s="26"/>
      <c r="Z14" s="26"/>
      <c r="AA14" s="26"/>
      <c r="AB14" s="26">
        <f t="shared" si="1"/>
        <v>31</v>
      </c>
      <c r="AC14" s="22"/>
      <c r="AD14" s="19"/>
      <c r="AE14" s="19"/>
      <c r="AF14" s="19"/>
      <c r="AG14" s="19"/>
    </row>
    <row r="15" spans="1:253" x14ac:dyDescent="0.25">
      <c r="B15" s="19">
        <f t="shared" si="7"/>
        <v>36</v>
      </c>
      <c r="C15" s="20"/>
      <c r="D15" s="26">
        <v>1</v>
      </c>
      <c r="E15" s="26"/>
      <c r="F15" s="26"/>
      <c r="G15" s="26"/>
      <c r="H15" s="26"/>
      <c r="I15" s="26"/>
      <c r="J15" s="26">
        <v>7</v>
      </c>
      <c r="K15" s="22"/>
      <c r="L15" s="23">
        <v>5</v>
      </c>
      <c r="M15" s="23"/>
      <c r="N15" s="23"/>
      <c r="O15" s="22"/>
      <c r="P15" s="22"/>
      <c r="Q15" s="19"/>
      <c r="R15" s="19"/>
      <c r="S15" s="19"/>
      <c r="T15" s="19"/>
      <c r="U15" s="24"/>
      <c r="V15" s="26">
        <f t="shared" si="0"/>
        <v>1</v>
      </c>
      <c r="W15" s="26"/>
      <c r="X15" s="22"/>
      <c r="Y15" s="26"/>
      <c r="Z15" s="26"/>
      <c r="AA15" s="26"/>
      <c r="AB15" s="26">
        <f t="shared" si="1"/>
        <v>7</v>
      </c>
      <c r="AC15" s="22"/>
      <c r="AD15" s="19"/>
      <c r="AE15" s="19"/>
      <c r="AF15" s="19"/>
      <c r="AG15" s="19"/>
    </row>
    <row r="16" spans="1:253" x14ac:dyDescent="0.25">
      <c r="A16" s="19"/>
      <c r="B16" s="19">
        <f t="shared" si="7"/>
        <v>37</v>
      </c>
      <c r="C16" s="20"/>
      <c r="D16" s="26">
        <f t="shared" si="2"/>
        <v>8</v>
      </c>
      <c r="E16" s="26"/>
      <c r="F16" s="26"/>
      <c r="G16" s="26"/>
      <c r="H16" s="26"/>
      <c r="I16" s="26"/>
      <c r="J16" s="26">
        <v>14</v>
      </c>
      <c r="K16" s="22"/>
      <c r="L16" s="23">
        <v>5</v>
      </c>
      <c r="M16" s="23"/>
      <c r="N16" s="23"/>
      <c r="O16" s="22"/>
      <c r="P16" s="22"/>
      <c r="Q16" s="19"/>
      <c r="R16" s="19"/>
      <c r="S16" s="19"/>
      <c r="T16" s="19"/>
      <c r="U16" s="24"/>
      <c r="V16" s="26">
        <f t="shared" si="0"/>
        <v>8</v>
      </c>
      <c r="W16" s="26"/>
      <c r="X16" s="26"/>
      <c r="Y16" s="26"/>
      <c r="Z16" s="26"/>
      <c r="AA16" s="26"/>
      <c r="AB16" s="26">
        <f t="shared" si="1"/>
        <v>14</v>
      </c>
      <c r="AC16" s="22"/>
      <c r="AD16" s="19"/>
      <c r="AE16" s="19"/>
      <c r="AF16" s="19"/>
      <c r="AG16" s="19"/>
    </row>
    <row r="17" spans="1:33" x14ac:dyDescent="0.25">
      <c r="A17" s="28" t="s">
        <v>59</v>
      </c>
      <c r="B17" s="19">
        <f t="shared" si="7"/>
        <v>38</v>
      </c>
      <c r="C17" s="20"/>
      <c r="D17" s="26">
        <f t="shared" si="2"/>
        <v>15</v>
      </c>
      <c r="E17" s="26"/>
      <c r="F17" s="22">
        <v>17</v>
      </c>
      <c r="G17" s="26"/>
      <c r="H17" s="26"/>
      <c r="I17" s="26"/>
      <c r="J17" s="26">
        <v>21</v>
      </c>
      <c r="K17" s="22"/>
      <c r="L17" s="23">
        <v>5</v>
      </c>
      <c r="M17" s="23"/>
      <c r="N17" s="23"/>
      <c r="O17" s="22"/>
      <c r="P17" s="22"/>
      <c r="Q17" s="19"/>
      <c r="R17" s="19"/>
      <c r="S17" s="19"/>
      <c r="T17" s="19"/>
      <c r="U17" s="24"/>
      <c r="V17" s="26">
        <f t="shared" si="0"/>
        <v>15</v>
      </c>
      <c r="W17" s="26"/>
      <c r="X17" s="22">
        <f>F17</f>
        <v>17</v>
      </c>
      <c r="Y17" s="26"/>
      <c r="Z17" s="26"/>
      <c r="AA17" s="26"/>
      <c r="AB17" s="26">
        <f t="shared" si="1"/>
        <v>21</v>
      </c>
      <c r="AC17" s="22"/>
      <c r="AD17" s="19"/>
      <c r="AE17" s="19"/>
      <c r="AF17" s="19"/>
      <c r="AG17" s="19"/>
    </row>
    <row r="18" spans="1:33" x14ac:dyDescent="0.25">
      <c r="B18" s="19">
        <f t="shared" si="7"/>
        <v>39</v>
      </c>
      <c r="C18" s="20"/>
      <c r="D18" s="26">
        <f t="shared" si="2"/>
        <v>22</v>
      </c>
      <c r="E18" s="26"/>
      <c r="F18" s="26"/>
      <c r="G18" s="26"/>
      <c r="H18" s="26"/>
      <c r="I18" s="26"/>
      <c r="J18" s="26">
        <v>28</v>
      </c>
      <c r="K18" s="22"/>
      <c r="L18" s="23">
        <v>5</v>
      </c>
      <c r="M18" s="23"/>
      <c r="N18" s="23"/>
      <c r="O18" s="22"/>
      <c r="P18" s="22"/>
      <c r="Q18" s="19"/>
      <c r="R18" s="19"/>
      <c r="S18" s="19"/>
      <c r="T18" s="19"/>
      <c r="U18" s="24"/>
      <c r="V18" s="26">
        <f t="shared" si="0"/>
        <v>22</v>
      </c>
      <c r="W18" s="26"/>
      <c r="X18" s="26"/>
      <c r="Y18" s="26"/>
      <c r="Z18" s="26"/>
      <c r="AA18" s="26"/>
      <c r="AB18" s="26">
        <f t="shared" si="1"/>
        <v>28</v>
      </c>
      <c r="AC18" s="22"/>
      <c r="AD18" s="19"/>
      <c r="AE18" s="19"/>
      <c r="AF18" s="19"/>
      <c r="AG18" s="19"/>
    </row>
    <row r="19" spans="1:33" x14ac:dyDescent="0.25">
      <c r="A19" s="5" t="s">
        <v>10</v>
      </c>
      <c r="B19" s="19">
        <f t="shared" si="7"/>
        <v>40</v>
      </c>
      <c r="C19" s="20"/>
      <c r="D19" s="26">
        <v>29</v>
      </c>
      <c r="E19" s="26"/>
      <c r="F19" s="26"/>
      <c r="G19" s="26"/>
      <c r="H19" s="26"/>
      <c r="I19" s="26"/>
      <c r="J19" s="26">
        <v>5</v>
      </c>
      <c r="K19" s="22"/>
      <c r="L19" s="23">
        <v>5</v>
      </c>
      <c r="M19" s="23"/>
      <c r="N19" s="23"/>
      <c r="O19" s="22"/>
      <c r="P19" s="22"/>
      <c r="Q19" s="19"/>
      <c r="R19" s="26"/>
      <c r="S19" s="19"/>
      <c r="T19" s="19"/>
      <c r="U19" s="24"/>
      <c r="V19" s="26">
        <f t="shared" si="0"/>
        <v>29</v>
      </c>
      <c r="W19" s="26"/>
      <c r="X19" s="26"/>
      <c r="Y19" s="26"/>
      <c r="Z19" s="26"/>
      <c r="AA19" s="26"/>
      <c r="AB19" s="26">
        <f t="shared" si="1"/>
        <v>5</v>
      </c>
      <c r="AC19" s="22"/>
      <c r="AD19" s="19"/>
      <c r="AE19" s="19"/>
      <c r="AF19" s="19"/>
      <c r="AG19" s="19"/>
    </row>
    <row r="20" spans="1:33" x14ac:dyDescent="0.25">
      <c r="B20" s="19">
        <f t="shared" si="7"/>
        <v>41</v>
      </c>
      <c r="C20" s="20"/>
      <c r="D20" s="26">
        <f t="shared" si="2"/>
        <v>6</v>
      </c>
      <c r="E20" s="26"/>
      <c r="F20" s="26"/>
      <c r="G20" s="26"/>
      <c r="H20" s="26"/>
      <c r="I20" s="26"/>
      <c r="J20" s="26">
        <v>12</v>
      </c>
      <c r="L20" s="30">
        <v>5</v>
      </c>
      <c r="M20" s="30"/>
      <c r="N20" s="30"/>
      <c r="O20" s="22"/>
      <c r="P20" s="22"/>
      <c r="Q20" s="19"/>
      <c r="R20" s="27"/>
      <c r="S20" s="19"/>
      <c r="T20" s="27"/>
      <c r="U20" s="24"/>
      <c r="V20" s="26">
        <f t="shared" si="0"/>
        <v>6</v>
      </c>
      <c r="AB20" s="26">
        <f t="shared" si="1"/>
        <v>12</v>
      </c>
      <c r="AD20" s="19"/>
      <c r="AE20" s="27"/>
      <c r="AF20" s="19"/>
      <c r="AG20" s="27"/>
    </row>
    <row r="21" spans="1:33" x14ac:dyDescent="0.25">
      <c r="A21" s="28" t="s">
        <v>11</v>
      </c>
      <c r="B21" s="19">
        <f t="shared" si="7"/>
        <v>42</v>
      </c>
      <c r="C21" s="20"/>
      <c r="D21" s="22">
        <f t="shared" si="2"/>
        <v>13</v>
      </c>
      <c r="E21" s="22"/>
      <c r="F21" s="22"/>
      <c r="G21" s="22"/>
      <c r="H21" s="22"/>
      <c r="I21" s="22"/>
      <c r="J21" s="22">
        <v>19</v>
      </c>
      <c r="K21" s="22"/>
      <c r="L21" s="23">
        <v>5</v>
      </c>
      <c r="M21" s="23"/>
      <c r="N21" s="23"/>
      <c r="O21" s="22"/>
      <c r="P21" s="94"/>
      <c r="Q21" s="19"/>
      <c r="R21" s="40">
        <v>9</v>
      </c>
      <c r="S21" s="19"/>
      <c r="T21" s="19"/>
      <c r="U21" s="24"/>
      <c r="V21" s="26">
        <f t="shared" si="0"/>
        <v>13</v>
      </c>
      <c r="W21" s="22"/>
      <c r="X21" s="22"/>
      <c r="Y21" s="22"/>
      <c r="Z21" s="22"/>
      <c r="AA21" s="22"/>
      <c r="AB21" s="26">
        <f t="shared" si="1"/>
        <v>19</v>
      </c>
      <c r="AD21" s="19"/>
      <c r="AE21" s="19"/>
      <c r="AF21" s="19"/>
      <c r="AG21" s="19"/>
    </row>
    <row r="22" spans="1:33" x14ac:dyDescent="0.25">
      <c r="B22" s="19">
        <f t="shared" si="7"/>
        <v>43</v>
      </c>
      <c r="C22" s="20"/>
      <c r="D22" s="22">
        <f t="shared" si="2"/>
        <v>20</v>
      </c>
      <c r="E22" s="22"/>
      <c r="F22" s="22"/>
      <c r="G22" s="22"/>
      <c r="H22" s="22"/>
      <c r="I22" s="22"/>
      <c r="J22" s="22">
        <v>26</v>
      </c>
      <c r="K22" s="22"/>
      <c r="L22" s="23">
        <v>5</v>
      </c>
      <c r="M22" s="23"/>
      <c r="N22" s="23"/>
      <c r="O22" s="22"/>
      <c r="P22" s="94"/>
      <c r="Q22" s="19"/>
      <c r="R22" s="27">
        <v>45591</v>
      </c>
      <c r="S22" s="19"/>
      <c r="T22" s="27">
        <v>45599</v>
      </c>
      <c r="U22" s="24"/>
      <c r="V22" s="22">
        <f t="shared" si="0"/>
        <v>20</v>
      </c>
      <c r="W22" s="22"/>
      <c r="X22" s="22"/>
      <c r="Y22" s="22"/>
      <c r="Z22" s="22"/>
      <c r="AA22" s="22"/>
      <c r="AB22" s="22">
        <f t="shared" si="1"/>
        <v>26</v>
      </c>
      <c r="AC22" s="22"/>
      <c r="AD22" s="19"/>
      <c r="AE22" s="19"/>
      <c r="AF22" s="19"/>
      <c r="AG22" s="19"/>
    </row>
    <row r="23" spans="1:33" x14ac:dyDescent="0.25">
      <c r="A23" s="19" t="s">
        <v>12</v>
      </c>
      <c r="B23" s="19">
        <f t="shared" si="7"/>
        <v>44</v>
      </c>
      <c r="C23" s="20"/>
      <c r="D23" s="22">
        <f t="shared" si="2"/>
        <v>27</v>
      </c>
      <c r="E23" s="22">
        <v>28</v>
      </c>
      <c r="F23" s="22">
        <v>29</v>
      </c>
      <c r="G23" s="22">
        <v>30</v>
      </c>
      <c r="H23" s="22">
        <v>31</v>
      </c>
      <c r="I23" s="22">
        <v>1</v>
      </c>
      <c r="J23" s="26">
        <v>2</v>
      </c>
      <c r="K23" s="22">
        <v>5</v>
      </c>
      <c r="L23" s="23">
        <v>0</v>
      </c>
      <c r="M23" s="23"/>
      <c r="N23" s="23">
        <v>1</v>
      </c>
      <c r="O23" s="22"/>
      <c r="P23" s="94">
        <v>5</v>
      </c>
      <c r="Q23" s="19"/>
      <c r="R23" s="27"/>
      <c r="S23" s="19"/>
      <c r="T23" s="27"/>
      <c r="U23" s="24"/>
      <c r="V23" s="26">
        <f t="shared" si="0"/>
        <v>27</v>
      </c>
      <c r="W23" s="22">
        <f t="shared" ref="W23" si="8">E23</f>
        <v>28</v>
      </c>
      <c r="X23" s="22">
        <f t="shared" ref="X23" si="9">F23</f>
        <v>29</v>
      </c>
      <c r="Y23" s="22">
        <f t="shared" ref="Y23" si="10">G23</f>
        <v>30</v>
      </c>
      <c r="Z23" s="22">
        <f t="shared" ref="Z23" si="11">H23</f>
        <v>31</v>
      </c>
      <c r="AA23" s="22">
        <f t="shared" ref="AA23" si="12">I23</f>
        <v>1</v>
      </c>
      <c r="AB23" s="26">
        <f t="shared" si="1"/>
        <v>2</v>
      </c>
      <c r="AC23" s="22">
        <v>25.75</v>
      </c>
      <c r="AD23" s="19"/>
      <c r="AE23" s="19"/>
      <c r="AF23" s="19"/>
      <c r="AG23" s="19"/>
    </row>
    <row r="24" spans="1:33" x14ac:dyDescent="0.25">
      <c r="B24" s="19">
        <f t="shared" si="7"/>
        <v>45</v>
      </c>
      <c r="C24" s="20"/>
      <c r="D24" s="26">
        <f t="shared" si="2"/>
        <v>3</v>
      </c>
      <c r="E24" s="26"/>
      <c r="F24" s="26"/>
      <c r="G24" s="26"/>
      <c r="H24" s="26"/>
      <c r="I24" s="26"/>
      <c r="J24" s="26">
        <v>9</v>
      </c>
      <c r="K24" s="22"/>
      <c r="L24" s="23">
        <v>5</v>
      </c>
      <c r="M24" s="23"/>
      <c r="N24" s="23"/>
      <c r="O24" s="22"/>
      <c r="P24" s="94"/>
      <c r="Q24" s="19"/>
      <c r="R24" s="19"/>
      <c r="S24" s="19"/>
      <c r="T24" s="19"/>
      <c r="U24" s="24"/>
      <c r="V24" s="26">
        <f t="shared" si="0"/>
        <v>3</v>
      </c>
      <c r="W24" s="26"/>
      <c r="X24" s="26"/>
      <c r="Y24" s="26"/>
      <c r="Z24" s="26"/>
      <c r="AA24" s="26"/>
      <c r="AB24" s="26">
        <f t="shared" si="1"/>
        <v>9</v>
      </c>
      <c r="AC24" s="22"/>
      <c r="AD24" s="19"/>
      <c r="AE24" s="19"/>
      <c r="AF24" s="19"/>
      <c r="AG24" s="19"/>
    </row>
    <row r="25" spans="1:33" x14ac:dyDescent="0.25">
      <c r="B25" s="19">
        <f t="shared" si="7"/>
        <v>46</v>
      </c>
      <c r="C25" s="20"/>
      <c r="D25" s="26">
        <f t="shared" si="2"/>
        <v>10</v>
      </c>
      <c r="E25" s="26"/>
      <c r="F25" s="26"/>
      <c r="G25" s="26"/>
      <c r="H25" s="26"/>
      <c r="I25" s="26"/>
      <c r="J25" s="26">
        <v>16</v>
      </c>
      <c r="K25" s="22"/>
      <c r="L25" s="23">
        <v>5</v>
      </c>
      <c r="M25" s="23"/>
      <c r="N25" s="23"/>
      <c r="O25" s="22"/>
      <c r="P25" s="94"/>
      <c r="Q25" s="19"/>
      <c r="R25" s="19"/>
      <c r="S25" s="19"/>
      <c r="T25" s="19"/>
      <c r="U25" s="24"/>
      <c r="V25" s="26">
        <f t="shared" si="0"/>
        <v>10</v>
      </c>
      <c r="W25" s="26"/>
      <c r="X25" s="26"/>
      <c r="Y25" s="26"/>
      <c r="Z25" s="26"/>
      <c r="AA25" s="26"/>
      <c r="AB25" s="26">
        <f t="shared" si="1"/>
        <v>16</v>
      </c>
      <c r="AC25" s="22"/>
      <c r="AD25" s="19"/>
      <c r="AE25" s="19"/>
      <c r="AF25" s="19"/>
      <c r="AG25" s="19"/>
    </row>
    <row r="26" spans="1:33" x14ac:dyDescent="0.25">
      <c r="A26" s="19"/>
      <c r="B26" s="19">
        <f t="shared" si="7"/>
        <v>47</v>
      </c>
      <c r="C26" s="20"/>
      <c r="D26" s="26">
        <f t="shared" si="2"/>
        <v>17</v>
      </c>
      <c r="E26" s="26"/>
      <c r="F26" s="26"/>
      <c r="G26" s="26"/>
      <c r="H26" s="26"/>
      <c r="I26" s="26"/>
      <c r="J26" s="26">
        <v>23</v>
      </c>
      <c r="K26" s="22"/>
      <c r="L26" s="23">
        <v>5</v>
      </c>
      <c r="M26" s="23"/>
      <c r="N26" s="23"/>
      <c r="O26" s="22"/>
      <c r="P26" s="94"/>
      <c r="Q26" s="19"/>
      <c r="R26" s="19"/>
      <c r="S26" s="19"/>
      <c r="T26" s="19"/>
      <c r="U26" s="24"/>
      <c r="V26" s="26">
        <f t="shared" si="0"/>
        <v>17</v>
      </c>
      <c r="W26" s="26"/>
      <c r="X26" s="26"/>
      <c r="Y26" s="26"/>
      <c r="Z26" s="26"/>
      <c r="AA26" s="26"/>
      <c r="AB26" s="26">
        <f t="shared" si="1"/>
        <v>23</v>
      </c>
      <c r="AC26" s="22"/>
      <c r="AD26" s="19"/>
      <c r="AE26" s="19"/>
      <c r="AF26" s="19"/>
      <c r="AG26" s="19"/>
    </row>
    <row r="27" spans="1:33" x14ac:dyDescent="0.25">
      <c r="A27" s="19" t="s">
        <v>13</v>
      </c>
      <c r="B27" s="19">
        <f t="shared" si="7"/>
        <v>48</v>
      </c>
      <c r="C27" s="20"/>
      <c r="D27" s="26">
        <f t="shared" si="2"/>
        <v>24</v>
      </c>
      <c r="E27" s="26"/>
      <c r="F27" s="26"/>
      <c r="G27" s="26"/>
      <c r="H27" s="26"/>
      <c r="I27" s="26"/>
      <c r="J27" s="26">
        <v>30</v>
      </c>
      <c r="K27" s="22"/>
      <c r="L27" s="23">
        <v>5</v>
      </c>
      <c r="M27" s="23"/>
      <c r="N27" s="23"/>
      <c r="O27" s="22"/>
      <c r="P27" s="94"/>
      <c r="Q27" s="19"/>
      <c r="R27" s="19"/>
      <c r="S27" s="19"/>
      <c r="T27" s="19"/>
      <c r="U27" s="24"/>
      <c r="V27" s="26">
        <f t="shared" si="0"/>
        <v>24</v>
      </c>
      <c r="W27" s="26"/>
      <c r="X27" s="26"/>
      <c r="Y27" s="26"/>
      <c r="Z27" s="26"/>
      <c r="AA27" s="26"/>
      <c r="AB27" s="26">
        <f t="shared" si="1"/>
        <v>30</v>
      </c>
      <c r="AC27" s="22"/>
      <c r="AD27" s="19"/>
      <c r="AE27" s="19"/>
      <c r="AF27" s="19"/>
      <c r="AG27" s="19"/>
    </row>
    <row r="28" spans="1:33" x14ac:dyDescent="0.25">
      <c r="B28" s="19">
        <f t="shared" si="7"/>
        <v>49</v>
      </c>
      <c r="C28" s="20"/>
      <c r="D28" s="26">
        <v>1</v>
      </c>
      <c r="E28" s="26"/>
      <c r="F28" s="26"/>
      <c r="G28" s="26"/>
      <c r="H28" s="26"/>
      <c r="I28" s="26"/>
      <c r="J28" s="26">
        <v>7</v>
      </c>
      <c r="K28" s="22"/>
      <c r="L28" s="23">
        <v>5</v>
      </c>
      <c r="M28" s="23"/>
      <c r="N28" s="23"/>
      <c r="O28" s="22"/>
      <c r="P28" s="94"/>
      <c r="Q28" s="19"/>
      <c r="R28" s="41"/>
      <c r="S28" s="19"/>
      <c r="T28" s="19"/>
      <c r="U28" s="24"/>
      <c r="V28" s="26">
        <f t="shared" si="0"/>
        <v>1</v>
      </c>
      <c r="W28" s="26"/>
      <c r="X28" s="26"/>
      <c r="Y28" s="26"/>
      <c r="Z28" s="26"/>
      <c r="AA28" s="26"/>
      <c r="AB28" s="26">
        <f t="shared" ref="AB28:AB68" si="13">J28</f>
        <v>7</v>
      </c>
      <c r="AC28" s="22"/>
      <c r="AD28" s="19"/>
      <c r="AE28" s="19"/>
      <c r="AF28" s="19"/>
      <c r="AG28" s="19"/>
    </row>
    <row r="29" spans="1:33" x14ac:dyDescent="0.25">
      <c r="B29" s="19">
        <f t="shared" si="7"/>
        <v>50</v>
      </c>
      <c r="C29" s="20"/>
      <c r="D29" s="26">
        <f t="shared" si="2"/>
        <v>8</v>
      </c>
      <c r="E29" s="26"/>
      <c r="F29" s="26"/>
      <c r="G29" s="26"/>
      <c r="H29" s="26"/>
      <c r="I29" s="26"/>
      <c r="J29" s="26">
        <v>14</v>
      </c>
      <c r="K29" s="22"/>
      <c r="L29" s="23">
        <v>5</v>
      </c>
      <c r="M29" s="23"/>
      <c r="N29" s="23"/>
      <c r="O29" s="22"/>
      <c r="P29" s="94"/>
      <c r="Q29" s="19"/>
      <c r="R29" s="27"/>
      <c r="S29" s="19"/>
      <c r="T29" s="19"/>
      <c r="U29" s="24"/>
      <c r="V29" s="26">
        <f t="shared" si="0"/>
        <v>8</v>
      </c>
      <c r="W29" s="26"/>
      <c r="X29" s="26"/>
      <c r="Y29" s="26"/>
      <c r="Z29" s="26"/>
      <c r="AA29" s="26"/>
      <c r="AB29" s="26">
        <f t="shared" si="13"/>
        <v>14</v>
      </c>
      <c r="AC29" s="22"/>
      <c r="AD29" s="19"/>
      <c r="AE29" s="27"/>
      <c r="AF29" s="19"/>
      <c r="AG29" s="19"/>
    </row>
    <row r="30" spans="1:33" x14ac:dyDescent="0.25">
      <c r="B30" s="19">
        <f t="shared" si="7"/>
        <v>51</v>
      </c>
      <c r="C30" s="20"/>
      <c r="D30" s="26">
        <f t="shared" si="2"/>
        <v>15</v>
      </c>
      <c r="E30" s="26"/>
      <c r="F30" s="26"/>
      <c r="G30" s="26"/>
      <c r="H30" s="26"/>
      <c r="I30" s="26"/>
      <c r="J30" s="22">
        <v>21</v>
      </c>
      <c r="L30" s="30">
        <v>5</v>
      </c>
      <c r="M30" s="30"/>
      <c r="N30" s="30"/>
      <c r="O30" s="22"/>
      <c r="P30" s="94"/>
      <c r="Q30" s="19"/>
      <c r="R30" s="27">
        <v>45647</v>
      </c>
      <c r="S30" s="19"/>
      <c r="T30" s="27"/>
      <c r="U30" s="24"/>
      <c r="V30" s="26">
        <f t="shared" si="0"/>
        <v>15</v>
      </c>
      <c r="W30" s="26"/>
      <c r="X30" s="26"/>
      <c r="Y30" s="26"/>
      <c r="Z30" s="26"/>
      <c r="AA30" s="26"/>
      <c r="AB30" s="26">
        <f t="shared" si="13"/>
        <v>21</v>
      </c>
      <c r="AD30" s="19"/>
      <c r="AE30" s="19"/>
      <c r="AF30" s="19"/>
      <c r="AG30" s="27"/>
    </row>
    <row r="31" spans="1:33" x14ac:dyDescent="0.25">
      <c r="A31" s="28" t="s">
        <v>21</v>
      </c>
      <c r="B31" s="19">
        <f t="shared" si="7"/>
        <v>52</v>
      </c>
      <c r="C31" s="20"/>
      <c r="D31" s="22">
        <f t="shared" si="2"/>
        <v>22</v>
      </c>
      <c r="E31" s="22">
        <v>23</v>
      </c>
      <c r="F31" s="22">
        <v>24</v>
      </c>
      <c r="G31" s="22">
        <v>25</v>
      </c>
      <c r="H31" s="22">
        <v>26</v>
      </c>
      <c r="I31" s="22">
        <v>27</v>
      </c>
      <c r="J31" s="22">
        <v>28</v>
      </c>
      <c r="K31" s="22"/>
      <c r="L31" s="23">
        <v>0</v>
      </c>
      <c r="M31" s="23"/>
      <c r="N31" s="23">
        <v>1</v>
      </c>
      <c r="O31" s="25"/>
      <c r="P31" s="94">
        <v>5</v>
      </c>
      <c r="Q31" s="19"/>
      <c r="R31" s="40">
        <v>7</v>
      </c>
      <c r="S31" s="19"/>
      <c r="T31" s="19"/>
      <c r="U31" s="24"/>
      <c r="V31" s="26">
        <f t="shared" si="0"/>
        <v>22</v>
      </c>
      <c r="W31" s="22">
        <f>E31</f>
        <v>23</v>
      </c>
      <c r="X31" s="22">
        <f t="shared" ref="X31:AA32" si="14">F31</f>
        <v>24</v>
      </c>
      <c r="Y31" s="22">
        <f t="shared" si="14"/>
        <v>25</v>
      </c>
      <c r="Z31" s="22">
        <f t="shared" si="14"/>
        <v>26</v>
      </c>
      <c r="AA31" s="22">
        <f t="shared" si="14"/>
        <v>27</v>
      </c>
      <c r="AB31" s="22">
        <f t="shared" si="13"/>
        <v>28</v>
      </c>
      <c r="AC31" s="22"/>
      <c r="AD31" s="19"/>
      <c r="AE31" s="19"/>
      <c r="AF31" s="19"/>
      <c r="AG31" s="19"/>
    </row>
    <row r="32" spans="1:33" x14ac:dyDescent="0.25">
      <c r="A32" s="19" t="s">
        <v>14</v>
      </c>
      <c r="B32" s="19">
        <v>1</v>
      </c>
      <c r="C32" s="20"/>
      <c r="D32" s="22">
        <f t="shared" si="2"/>
        <v>29</v>
      </c>
      <c r="E32" s="22">
        <v>30</v>
      </c>
      <c r="F32" s="22">
        <v>31</v>
      </c>
      <c r="G32" s="22">
        <v>1</v>
      </c>
      <c r="H32" s="22">
        <v>2</v>
      </c>
      <c r="I32" s="22">
        <v>3</v>
      </c>
      <c r="J32" s="22">
        <v>4</v>
      </c>
      <c r="K32" s="22">
        <v>10</v>
      </c>
      <c r="L32" s="23">
        <v>0</v>
      </c>
      <c r="M32" s="23"/>
      <c r="N32" s="23">
        <v>1</v>
      </c>
      <c r="O32" s="22"/>
      <c r="P32" s="94"/>
      <c r="Q32" s="19"/>
      <c r="R32" s="27"/>
      <c r="S32" s="19"/>
      <c r="T32" s="19"/>
      <c r="U32" s="24"/>
      <c r="V32" s="22">
        <f t="shared" si="0"/>
        <v>29</v>
      </c>
      <c r="W32" s="22">
        <f>E32</f>
        <v>30</v>
      </c>
      <c r="X32" s="22">
        <f t="shared" si="14"/>
        <v>31</v>
      </c>
      <c r="Y32" s="22">
        <f t="shared" si="14"/>
        <v>1</v>
      </c>
      <c r="Z32" s="22">
        <f t="shared" si="14"/>
        <v>2</v>
      </c>
      <c r="AA32" s="22">
        <f t="shared" si="14"/>
        <v>3</v>
      </c>
      <c r="AB32" s="22">
        <f t="shared" si="13"/>
        <v>4</v>
      </c>
      <c r="AC32" s="22">
        <v>51.5</v>
      </c>
      <c r="AD32" s="19"/>
      <c r="AE32" s="19"/>
      <c r="AF32" s="19"/>
      <c r="AG32" s="19"/>
    </row>
    <row r="33" spans="1:253" x14ac:dyDescent="0.25">
      <c r="B33" s="19">
        <f t="shared" si="7"/>
        <v>2</v>
      </c>
      <c r="C33" s="20"/>
      <c r="D33" s="22">
        <f t="shared" si="2"/>
        <v>5</v>
      </c>
      <c r="E33" s="76"/>
      <c r="F33" s="22"/>
      <c r="G33" s="22"/>
      <c r="H33" s="22"/>
      <c r="I33" s="22"/>
      <c r="J33" s="26">
        <v>11</v>
      </c>
      <c r="K33" s="22"/>
      <c r="L33" s="23">
        <v>5</v>
      </c>
      <c r="M33" s="23"/>
      <c r="N33" s="23"/>
      <c r="O33" s="25"/>
      <c r="P33" s="94"/>
      <c r="Q33" s="19"/>
      <c r="R33" s="19"/>
      <c r="S33" s="19"/>
      <c r="T33" s="27">
        <v>45662</v>
      </c>
      <c r="U33" s="24"/>
      <c r="V33" s="22">
        <f t="shared" si="0"/>
        <v>5</v>
      </c>
      <c r="W33" s="22"/>
      <c r="X33" s="22"/>
      <c r="Y33" s="22"/>
      <c r="Z33" s="22"/>
      <c r="AA33" s="22"/>
      <c r="AB33" s="26">
        <f t="shared" si="13"/>
        <v>11</v>
      </c>
      <c r="AD33" s="19"/>
      <c r="AE33" s="19"/>
      <c r="AF33" s="19"/>
      <c r="AG33" s="19"/>
    </row>
    <row r="34" spans="1:253" x14ac:dyDescent="0.25">
      <c r="B34" s="19">
        <f t="shared" si="7"/>
        <v>3</v>
      </c>
      <c r="C34" s="20"/>
      <c r="D34" s="26">
        <f t="shared" si="2"/>
        <v>12</v>
      </c>
      <c r="E34" s="25"/>
      <c r="F34" s="26"/>
      <c r="G34" s="26"/>
      <c r="H34" s="26"/>
      <c r="I34" s="26"/>
      <c r="J34" s="26">
        <v>18</v>
      </c>
      <c r="K34" s="22"/>
      <c r="L34" s="23">
        <v>5</v>
      </c>
      <c r="M34" s="23"/>
      <c r="N34" s="23"/>
      <c r="O34" s="25"/>
      <c r="P34" s="94"/>
      <c r="Q34" s="19"/>
      <c r="R34" s="19"/>
      <c r="S34" s="19"/>
      <c r="T34" s="27"/>
      <c r="U34" s="24"/>
      <c r="V34" s="26">
        <f t="shared" si="0"/>
        <v>12</v>
      </c>
      <c r="W34" s="26"/>
      <c r="X34" s="26"/>
      <c r="Y34" s="26"/>
      <c r="Z34" s="26"/>
      <c r="AA34" s="26"/>
      <c r="AB34" s="26">
        <f t="shared" si="13"/>
        <v>18</v>
      </c>
      <c r="AC34" s="22"/>
      <c r="AD34" s="19"/>
      <c r="AE34" s="19"/>
      <c r="AF34" s="19"/>
      <c r="AG34" s="19"/>
    </row>
    <row r="35" spans="1:253" x14ac:dyDescent="0.25">
      <c r="A35" s="19"/>
      <c r="B35" s="19">
        <f t="shared" si="7"/>
        <v>4</v>
      </c>
      <c r="C35" s="20"/>
      <c r="D35" s="26">
        <f t="shared" si="2"/>
        <v>19</v>
      </c>
      <c r="E35" s="26"/>
      <c r="F35" s="26"/>
      <c r="G35" s="26"/>
      <c r="H35" s="26"/>
      <c r="I35" s="26"/>
      <c r="J35" s="26">
        <v>25</v>
      </c>
      <c r="K35" s="22"/>
      <c r="L35" s="23">
        <v>5</v>
      </c>
      <c r="M35" s="23"/>
      <c r="N35" s="23"/>
      <c r="O35" s="22"/>
      <c r="P35" s="94"/>
      <c r="Q35" s="19"/>
      <c r="R35" s="19"/>
      <c r="S35" s="19"/>
      <c r="T35" s="19"/>
      <c r="U35" s="24"/>
      <c r="V35" s="26">
        <f t="shared" si="0"/>
        <v>19</v>
      </c>
      <c r="W35" s="26"/>
      <c r="X35" s="26"/>
      <c r="Y35" s="26"/>
      <c r="Z35" s="26"/>
      <c r="AA35" s="26"/>
      <c r="AB35" s="26">
        <f t="shared" si="13"/>
        <v>25</v>
      </c>
      <c r="AC35" s="22"/>
      <c r="AD35" s="19"/>
      <c r="AE35" s="19"/>
      <c r="AF35" s="19"/>
      <c r="AG35" s="19"/>
    </row>
    <row r="36" spans="1:253" x14ac:dyDescent="0.25">
      <c r="A36" s="19" t="s">
        <v>15</v>
      </c>
      <c r="B36" s="19">
        <f t="shared" si="7"/>
        <v>5</v>
      </c>
      <c r="C36" s="20"/>
      <c r="D36" s="26">
        <f t="shared" si="2"/>
        <v>26</v>
      </c>
      <c r="E36" s="26"/>
      <c r="F36" s="26"/>
      <c r="G36" s="26"/>
      <c r="H36" s="26"/>
      <c r="I36" s="26"/>
      <c r="J36" s="26">
        <v>1</v>
      </c>
      <c r="K36" s="22"/>
      <c r="L36" s="23">
        <v>5</v>
      </c>
      <c r="M36" s="23"/>
      <c r="N36" s="23"/>
      <c r="O36" s="22"/>
      <c r="P36" s="94"/>
      <c r="Q36" s="19"/>
      <c r="U36" s="24"/>
      <c r="V36" s="26">
        <f t="shared" si="0"/>
        <v>26</v>
      </c>
      <c r="W36" s="22"/>
      <c r="X36" s="22"/>
      <c r="Y36" s="22"/>
      <c r="Z36" s="22"/>
      <c r="AA36" s="22"/>
      <c r="AB36" s="26">
        <f t="shared" si="13"/>
        <v>1</v>
      </c>
      <c r="AC36" s="22"/>
      <c r="AD36" s="19"/>
      <c r="AE36" s="19"/>
      <c r="AF36" s="19"/>
      <c r="AG36" s="19"/>
    </row>
    <row r="37" spans="1:253" x14ac:dyDescent="0.25">
      <c r="B37" s="19">
        <f t="shared" si="7"/>
        <v>6</v>
      </c>
      <c r="C37" s="20"/>
      <c r="D37" s="26">
        <f t="shared" si="2"/>
        <v>2</v>
      </c>
      <c r="E37" s="26"/>
      <c r="F37" s="26"/>
      <c r="G37" s="26"/>
      <c r="H37" s="26"/>
      <c r="I37" s="26"/>
      <c r="J37" s="26">
        <v>8</v>
      </c>
      <c r="K37" s="22"/>
      <c r="L37" s="23">
        <v>5</v>
      </c>
      <c r="M37" s="23"/>
      <c r="N37" s="23"/>
      <c r="O37" s="5"/>
      <c r="P37" s="99"/>
      <c r="Q37" s="19"/>
      <c r="R37" s="26"/>
      <c r="S37" s="19"/>
      <c r="T37" s="19"/>
      <c r="U37" s="24"/>
      <c r="V37" s="26">
        <f t="shared" si="0"/>
        <v>2</v>
      </c>
      <c r="W37" s="22"/>
      <c r="X37" s="22"/>
      <c r="Y37" s="22"/>
      <c r="Z37" s="22"/>
      <c r="AA37" s="22"/>
      <c r="AB37" s="26">
        <f t="shared" si="13"/>
        <v>8</v>
      </c>
      <c r="AD37" s="19"/>
      <c r="AE37" s="27"/>
      <c r="AF37" s="19"/>
      <c r="AG37" s="27"/>
    </row>
    <row r="38" spans="1:253" x14ac:dyDescent="0.25">
      <c r="B38" s="19">
        <f t="shared" si="7"/>
        <v>7</v>
      </c>
      <c r="C38" s="20"/>
      <c r="D38" s="26">
        <f t="shared" si="2"/>
        <v>9</v>
      </c>
      <c r="E38" s="26"/>
      <c r="F38" s="26"/>
      <c r="G38" s="26"/>
      <c r="H38" s="26"/>
      <c r="I38" s="26"/>
      <c r="J38" s="26">
        <v>15</v>
      </c>
      <c r="L38" s="23">
        <v>5</v>
      </c>
      <c r="M38" s="23"/>
      <c r="N38" s="23"/>
      <c r="O38" s="22"/>
      <c r="P38" s="94"/>
      <c r="Q38" s="19"/>
      <c r="R38" s="27"/>
      <c r="S38" s="19"/>
      <c r="T38" s="27"/>
      <c r="U38" s="24"/>
      <c r="V38" s="26">
        <f t="shared" si="0"/>
        <v>9</v>
      </c>
      <c r="W38" s="22"/>
      <c r="X38" s="22"/>
      <c r="Y38" s="22"/>
      <c r="Z38" s="22"/>
      <c r="AA38" s="22"/>
      <c r="AB38" s="26">
        <f t="shared" si="13"/>
        <v>15</v>
      </c>
      <c r="AD38" s="19"/>
      <c r="AE38" s="27"/>
      <c r="AF38" s="19"/>
      <c r="AG38" s="27"/>
    </row>
    <row r="39" spans="1:253" x14ac:dyDescent="0.25">
      <c r="A39" s="28" t="s">
        <v>22</v>
      </c>
      <c r="B39" s="19">
        <f t="shared" si="7"/>
        <v>8</v>
      </c>
      <c r="C39" s="20"/>
      <c r="D39" s="26">
        <f t="shared" si="2"/>
        <v>16</v>
      </c>
      <c r="E39" s="26"/>
      <c r="F39" s="26"/>
      <c r="G39" s="26"/>
      <c r="H39" s="26"/>
      <c r="I39" s="26"/>
      <c r="J39" s="22">
        <v>22</v>
      </c>
      <c r="L39" s="30">
        <v>5</v>
      </c>
      <c r="M39" s="30"/>
      <c r="N39" s="30"/>
      <c r="O39" s="22"/>
      <c r="P39" s="94"/>
      <c r="Q39" s="19"/>
      <c r="R39" s="27">
        <v>45710</v>
      </c>
      <c r="S39" s="19"/>
      <c r="T39" s="19"/>
      <c r="U39" s="24"/>
      <c r="V39" s="26">
        <f t="shared" si="0"/>
        <v>16</v>
      </c>
      <c r="W39" s="22"/>
      <c r="X39" s="22"/>
      <c r="Y39" s="22"/>
      <c r="Z39" s="22"/>
      <c r="AA39" s="22"/>
      <c r="AB39" s="22">
        <f t="shared" si="13"/>
        <v>22</v>
      </c>
      <c r="AD39" s="19"/>
      <c r="AE39" s="19"/>
      <c r="AF39" s="19"/>
      <c r="AG39" s="19"/>
    </row>
    <row r="40" spans="1:253" x14ac:dyDescent="0.25">
      <c r="A40" s="19" t="s">
        <v>16</v>
      </c>
      <c r="B40" s="19">
        <f t="shared" si="7"/>
        <v>9</v>
      </c>
      <c r="C40" s="20"/>
      <c r="D40" s="22">
        <f t="shared" si="2"/>
        <v>23</v>
      </c>
      <c r="E40" s="22">
        <v>24</v>
      </c>
      <c r="F40" s="22">
        <v>25</v>
      </c>
      <c r="G40" s="22">
        <v>26</v>
      </c>
      <c r="H40" s="22">
        <v>27</v>
      </c>
      <c r="I40" s="22">
        <v>28</v>
      </c>
      <c r="J40" s="22">
        <v>1</v>
      </c>
      <c r="K40" s="22">
        <v>5</v>
      </c>
      <c r="L40" s="23">
        <v>0</v>
      </c>
      <c r="M40" s="23"/>
      <c r="N40" s="23">
        <v>1</v>
      </c>
      <c r="O40" s="25"/>
      <c r="P40" s="94">
        <v>5</v>
      </c>
      <c r="Q40" s="19"/>
      <c r="R40" s="42">
        <v>7</v>
      </c>
      <c r="S40" s="19"/>
      <c r="T40" s="27">
        <v>45718</v>
      </c>
      <c r="U40" s="24"/>
      <c r="V40" s="22">
        <f t="shared" si="0"/>
        <v>23</v>
      </c>
      <c r="W40" s="22">
        <f>E40</f>
        <v>24</v>
      </c>
      <c r="X40" s="22">
        <f t="shared" ref="X40" si="15">F40</f>
        <v>25</v>
      </c>
      <c r="Y40" s="22">
        <f t="shared" ref="Y40" si="16">G40</f>
        <v>26</v>
      </c>
      <c r="Z40" s="22">
        <f t="shared" ref="Z40" si="17">H40</f>
        <v>27</v>
      </c>
      <c r="AA40" s="22">
        <f t="shared" ref="AA40" si="18">I40</f>
        <v>28</v>
      </c>
      <c r="AB40" s="22">
        <f t="shared" si="13"/>
        <v>1</v>
      </c>
      <c r="AC40" s="22">
        <v>25.75</v>
      </c>
      <c r="AD40" s="19"/>
      <c r="AE40" s="19"/>
      <c r="AF40" s="19"/>
      <c r="AG40" s="19"/>
    </row>
    <row r="41" spans="1:253" x14ac:dyDescent="0.25">
      <c r="B41" s="19">
        <f t="shared" si="7"/>
        <v>10</v>
      </c>
      <c r="C41" s="20"/>
      <c r="D41" s="22">
        <f t="shared" si="2"/>
        <v>2</v>
      </c>
      <c r="E41" s="130" t="s">
        <v>51</v>
      </c>
      <c r="F41" s="131"/>
      <c r="G41" s="131"/>
      <c r="H41" s="131"/>
      <c r="I41" s="132"/>
      <c r="J41" s="26">
        <v>8</v>
      </c>
      <c r="K41" s="22"/>
      <c r="L41" s="23">
        <v>5</v>
      </c>
      <c r="M41" s="23"/>
      <c r="N41" s="23"/>
      <c r="O41" s="22"/>
      <c r="P41" s="94"/>
      <c r="Q41" s="31"/>
      <c r="S41" s="31"/>
      <c r="T41" s="32"/>
      <c r="U41" s="24"/>
      <c r="V41" s="22">
        <f t="shared" si="0"/>
        <v>2</v>
      </c>
      <c r="W41" s="22"/>
      <c r="X41" s="22"/>
      <c r="Y41" s="22"/>
      <c r="Z41" s="22"/>
      <c r="AA41" s="22"/>
      <c r="AB41" s="26">
        <f t="shared" si="13"/>
        <v>8</v>
      </c>
      <c r="AD41" s="31"/>
      <c r="AE41" s="32"/>
      <c r="AF41" s="31"/>
      <c r="AG41" s="32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x14ac:dyDescent="0.25">
      <c r="B42" s="19">
        <f t="shared" si="7"/>
        <v>11</v>
      </c>
      <c r="C42" s="20"/>
      <c r="D42" s="26">
        <f t="shared" si="2"/>
        <v>9</v>
      </c>
      <c r="E42" s="22"/>
      <c r="F42" s="22"/>
      <c r="G42" s="22"/>
      <c r="H42" s="22"/>
      <c r="I42" s="22"/>
      <c r="J42" s="26">
        <v>15</v>
      </c>
      <c r="K42" s="22"/>
      <c r="L42" s="23">
        <v>5</v>
      </c>
      <c r="M42" s="23"/>
      <c r="N42" s="23"/>
      <c r="O42" s="22"/>
      <c r="P42" s="22"/>
      <c r="Q42" s="31"/>
      <c r="R42" s="32"/>
      <c r="S42" s="31"/>
      <c r="T42" s="31"/>
      <c r="U42" s="24"/>
      <c r="V42" s="26">
        <f t="shared" si="0"/>
        <v>9</v>
      </c>
      <c r="W42" s="22"/>
      <c r="X42" s="22"/>
      <c r="Y42" s="22"/>
      <c r="Z42" s="22"/>
      <c r="AA42" s="22"/>
      <c r="AB42" s="26">
        <f t="shared" si="13"/>
        <v>15</v>
      </c>
      <c r="AC42" s="22"/>
      <c r="AD42" s="31"/>
      <c r="AE42" s="31"/>
      <c r="AF42" s="31"/>
      <c r="AG42" s="31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x14ac:dyDescent="0.25">
      <c r="B43" s="19">
        <f t="shared" si="7"/>
        <v>12</v>
      </c>
      <c r="C43" s="20"/>
      <c r="D43" s="26">
        <f t="shared" si="2"/>
        <v>16</v>
      </c>
      <c r="E43" s="26"/>
      <c r="F43" s="26"/>
      <c r="G43" s="26"/>
      <c r="H43" s="26"/>
      <c r="I43" s="26"/>
      <c r="J43" s="26">
        <v>22</v>
      </c>
      <c r="K43" s="22"/>
      <c r="L43" s="23">
        <v>5</v>
      </c>
      <c r="M43" s="23"/>
      <c r="N43" s="23"/>
      <c r="O43" s="22"/>
      <c r="P43" s="22"/>
      <c r="Q43" s="31"/>
      <c r="R43" s="32"/>
      <c r="S43" s="31"/>
      <c r="T43" s="32"/>
      <c r="U43" s="24"/>
      <c r="V43" s="26">
        <f t="shared" si="0"/>
        <v>16</v>
      </c>
      <c r="W43" s="26"/>
      <c r="X43" s="26"/>
      <c r="Y43" s="26"/>
      <c r="Z43" s="26"/>
      <c r="AA43" s="22"/>
      <c r="AB43" s="26">
        <f t="shared" si="13"/>
        <v>22</v>
      </c>
      <c r="AD43" s="31"/>
      <c r="AE43" s="32"/>
      <c r="AF43" s="31"/>
      <c r="AG43" s="31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x14ac:dyDescent="0.25">
      <c r="B44" s="19">
        <f t="shared" si="7"/>
        <v>13</v>
      </c>
      <c r="C44" s="20"/>
      <c r="D44" s="26">
        <f t="shared" si="2"/>
        <v>23</v>
      </c>
      <c r="E44" s="26"/>
      <c r="F44" s="26"/>
      <c r="G44" s="26"/>
      <c r="H44" s="26"/>
      <c r="I44" s="26"/>
      <c r="J44" s="26">
        <v>29</v>
      </c>
      <c r="L44" s="30">
        <v>5</v>
      </c>
      <c r="M44" s="30"/>
      <c r="N44" s="30"/>
      <c r="O44" s="22"/>
      <c r="P44" s="22"/>
      <c r="Q44" s="31"/>
      <c r="R44" s="32"/>
      <c r="S44" s="31"/>
      <c r="T44" s="32"/>
      <c r="U44" s="24"/>
      <c r="V44" s="26">
        <f t="shared" si="0"/>
        <v>23</v>
      </c>
      <c r="W44" s="22"/>
      <c r="X44" s="26"/>
      <c r="Y44" s="26"/>
      <c r="Z44" s="26"/>
      <c r="AA44" s="22"/>
      <c r="AB44" s="26">
        <f t="shared" si="13"/>
        <v>29</v>
      </c>
      <c r="AD44" s="31"/>
      <c r="AE44" s="32"/>
      <c r="AF44" s="31"/>
      <c r="AG44" s="32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x14ac:dyDescent="0.25">
      <c r="A45" s="5" t="s">
        <v>46</v>
      </c>
      <c r="B45" s="19">
        <f t="shared" si="7"/>
        <v>14</v>
      </c>
      <c r="C45" s="20"/>
      <c r="D45" s="26">
        <f t="shared" si="2"/>
        <v>30</v>
      </c>
      <c r="E45" s="26"/>
      <c r="F45" s="26"/>
      <c r="G45" s="26"/>
      <c r="H45" s="26"/>
      <c r="I45" s="25"/>
      <c r="J45" s="26">
        <v>5</v>
      </c>
      <c r="K45" s="22"/>
      <c r="L45" s="23">
        <v>5</v>
      </c>
      <c r="M45" s="94"/>
      <c r="N45" s="25"/>
      <c r="O45" s="25"/>
      <c r="P45" s="25"/>
      <c r="Q45" s="19"/>
      <c r="R45" s="27"/>
      <c r="S45" s="19"/>
      <c r="T45" s="27"/>
      <c r="U45" s="24"/>
      <c r="V45" s="26">
        <f t="shared" si="0"/>
        <v>30</v>
      </c>
      <c r="W45" s="22"/>
      <c r="X45" s="26"/>
      <c r="Y45" s="26"/>
      <c r="Z45" s="26"/>
      <c r="AA45" s="22"/>
      <c r="AB45" s="26">
        <f t="shared" si="13"/>
        <v>5</v>
      </c>
      <c r="AD45" s="19"/>
      <c r="AE45" s="19"/>
      <c r="AF45" s="19"/>
      <c r="AG45" s="27"/>
    </row>
    <row r="46" spans="1:253" x14ac:dyDescent="0.25">
      <c r="B46" s="19">
        <f t="shared" si="7"/>
        <v>15</v>
      </c>
      <c r="C46" s="20"/>
      <c r="D46" s="22">
        <f t="shared" si="2"/>
        <v>6</v>
      </c>
      <c r="E46" s="22"/>
      <c r="F46" s="26"/>
      <c r="G46" s="26"/>
      <c r="H46" s="26"/>
      <c r="I46" s="25"/>
      <c r="J46" s="26">
        <v>12</v>
      </c>
      <c r="K46" s="22"/>
      <c r="L46" s="23">
        <v>5</v>
      </c>
      <c r="M46" s="23"/>
      <c r="N46" s="23"/>
      <c r="O46" s="22"/>
      <c r="P46" s="22"/>
      <c r="Q46" s="19"/>
      <c r="R46" s="82"/>
      <c r="S46" s="19"/>
      <c r="T46" s="27"/>
      <c r="U46" s="24"/>
      <c r="V46" s="26">
        <f t="shared" si="0"/>
        <v>6</v>
      </c>
      <c r="W46" s="22"/>
      <c r="X46" s="26"/>
      <c r="Y46" s="22"/>
      <c r="Z46" s="22"/>
      <c r="AA46" s="22"/>
      <c r="AB46" s="26">
        <f t="shared" si="13"/>
        <v>12</v>
      </c>
      <c r="AD46" s="19"/>
      <c r="AE46" s="27"/>
      <c r="AF46" s="19"/>
      <c r="AG46" s="19"/>
    </row>
    <row r="47" spans="1:253" x14ac:dyDescent="0.25">
      <c r="A47" s="34" t="s">
        <v>50</v>
      </c>
      <c r="B47" s="19">
        <f t="shared" si="7"/>
        <v>16</v>
      </c>
      <c r="C47" s="20"/>
      <c r="D47" s="22">
        <f t="shared" si="2"/>
        <v>13</v>
      </c>
      <c r="E47" s="22"/>
      <c r="F47" s="26"/>
      <c r="G47" s="26"/>
      <c r="H47" s="26"/>
      <c r="I47" s="22">
        <v>18</v>
      </c>
      <c r="J47" s="22">
        <v>19</v>
      </c>
      <c r="K47" s="22">
        <v>1</v>
      </c>
      <c r="L47" s="23">
        <v>4</v>
      </c>
      <c r="M47" s="23"/>
      <c r="N47" s="23"/>
      <c r="O47" s="22">
        <v>1</v>
      </c>
      <c r="P47" s="22"/>
      <c r="Q47" s="19"/>
      <c r="R47" s="27">
        <v>45765</v>
      </c>
      <c r="S47" s="19"/>
      <c r="T47" s="27">
        <v>45773</v>
      </c>
      <c r="U47" s="24"/>
      <c r="V47" s="26">
        <f t="shared" si="0"/>
        <v>13</v>
      </c>
      <c r="W47" s="22"/>
      <c r="X47" s="22"/>
      <c r="Y47" s="21"/>
      <c r="Z47" s="21"/>
      <c r="AA47" s="13">
        <f>I47</f>
        <v>18</v>
      </c>
      <c r="AB47" s="22">
        <f t="shared" si="13"/>
        <v>19</v>
      </c>
      <c r="AC47" s="22">
        <v>5.5</v>
      </c>
      <c r="AD47" s="19"/>
      <c r="AE47" s="27"/>
      <c r="AF47" s="19"/>
      <c r="AG47" s="27"/>
    </row>
    <row r="48" spans="1:253" x14ac:dyDescent="0.25">
      <c r="A48" s="5" t="s">
        <v>23</v>
      </c>
      <c r="B48" s="19">
        <f t="shared" si="7"/>
        <v>17</v>
      </c>
      <c r="C48" s="20"/>
      <c r="D48" s="22">
        <f t="shared" si="2"/>
        <v>20</v>
      </c>
      <c r="E48" s="22">
        <v>21</v>
      </c>
      <c r="F48" s="22">
        <v>22</v>
      </c>
      <c r="G48" s="22">
        <v>23</v>
      </c>
      <c r="H48" s="105">
        <v>24</v>
      </c>
      <c r="I48" s="105">
        <v>25</v>
      </c>
      <c r="J48" s="22">
        <v>26</v>
      </c>
      <c r="K48" s="22">
        <v>4</v>
      </c>
      <c r="L48" s="23">
        <v>0</v>
      </c>
      <c r="M48" s="23">
        <v>4</v>
      </c>
      <c r="N48" s="23"/>
      <c r="O48" s="22"/>
      <c r="P48" s="22"/>
      <c r="Q48" s="19"/>
      <c r="R48" s="89"/>
      <c r="S48" s="19"/>
      <c r="T48" s="27">
        <v>45768</v>
      </c>
      <c r="U48" s="24"/>
      <c r="V48" s="22">
        <f t="shared" si="0"/>
        <v>20</v>
      </c>
      <c r="W48" s="22">
        <f>E48</f>
        <v>21</v>
      </c>
      <c r="X48" s="25"/>
      <c r="Y48" s="25"/>
      <c r="Z48" s="25"/>
      <c r="AA48" s="25"/>
      <c r="AB48" s="22">
        <f t="shared" si="13"/>
        <v>26</v>
      </c>
      <c r="AC48" s="22">
        <v>5.5</v>
      </c>
      <c r="AD48" s="19"/>
      <c r="AE48" s="19"/>
      <c r="AF48" s="19"/>
      <c r="AG48" s="27"/>
    </row>
    <row r="49" spans="1:33" ht="15.75" thickBot="1" x14ac:dyDescent="0.3">
      <c r="A49" s="5" t="s">
        <v>47</v>
      </c>
      <c r="B49" s="19">
        <f t="shared" si="7"/>
        <v>18</v>
      </c>
      <c r="C49" s="20"/>
      <c r="D49" s="81">
        <v>28</v>
      </c>
      <c r="E49" s="81">
        <v>29</v>
      </c>
      <c r="F49" s="81">
        <v>30</v>
      </c>
      <c r="G49" s="81">
        <v>31</v>
      </c>
      <c r="H49" s="81">
        <v>1</v>
      </c>
      <c r="I49" s="81">
        <v>2</v>
      </c>
      <c r="J49" s="22">
        <v>3</v>
      </c>
      <c r="K49" s="22">
        <v>5</v>
      </c>
      <c r="L49" s="23">
        <v>0</v>
      </c>
      <c r="M49" s="23"/>
      <c r="N49" s="23">
        <v>1</v>
      </c>
      <c r="O49" s="22"/>
      <c r="P49" s="22"/>
      <c r="Q49" s="87"/>
      <c r="R49" s="93"/>
      <c r="S49" s="88"/>
      <c r="T49" s="27"/>
      <c r="U49" s="24"/>
      <c r="V49" s="22">
        <f t="shared" si="0"/>
        <v>28</v>
      </c>
      <c r="W49" s="22">
        <f t="shared" si="0"/>
        <v>29</v>
      </c>
      <c r="X49" s="22">
        <f t="shared" si="0"/>
        <v>30</v>
      </c>
      <c r="Y49" s="22">
        <f t="shared" si="0"/>
        <v>31</v>
      </c>
      <c r="Z49" s="22">
        <f t="shared" si="0"/>
        <v>1</v>
      </c>
      <c r="AA49" s="22">
        <f t="shared" si="0"/>
        <v>2</v>
      </c>
      <c r="AB49" s="22">
        <f t="shared" si="13"/>
        <v>3</v>
      </c>
      <c r="AC49" s="22">
        <v>25.75</v>
      </c>
      <c r="AD49" s="19"/>
      <c r="AE49" s="27"/>
      <c r="AF49" s="19"/>
      <c r="AG49" s="27"/>
    </row>
    <row r="50" spans="1:33" ht="15.75" thickBot="1" x14ac:dyDescent="0.3">
      <c r="B50" s="19">
        <f t="shared" si="7"/>
        <v>19</v>
      </c>
      <c r="C50" s="78"/>
      <c r="D50" s="91">
        <f t="shared" si="2"/>
        <v>4</v>
      </c>
      <c r="E50" s="106">
        <v>5</v>
      </c>
      <c r="F50" s="13"/>
      <c r="G50" s="13"/>
      <c r="H50" s="13"/>
      <c r="I50" s="114">
        <v>9</v>
      </c>
      <c r="J50" s="80">
        <v>10</v>
      </c>
      <c r="K50" s="13">
        <v>1</v>
      </c>
      <c r="L50" s="30">
        <v>4</v>
      </c>
      <c r="M50" s="100"/>
      <c r="N50" s="30"/>
      <c r="O50" s="22"/>
      <c r="P50" s="22"/>
      <c r="Q50" s="19"/>
      <c r="R50" s="90">
        <v>8</v>
      </c>
      <c r="S50" s="19"/>
      <c r="T50" s="27"/>
      <c r="U50" s="24"/>
      <c r="V50" s="22">
        <f t="shared" si="0"/>
        <v>4</v>
      </c>
      <c r="W50" s="22">
        <f t="shared" si="0"/>
        <v>5</v>
      </c>
      <c r="X50" s="22">
        <f t="shared" si="0"/>
        <v>0</v>
      </c>
      <c r="Y50" s="22">
        <f t="shared" si="0"/>
        <v>0</v>
      </c>
      <c r="Z50" s="22">
        <f t="shared" si="0"/>
        <v>0</v>
      </c>
      <c r="AA50" s="22">
        <f t="shared" si="0"/>
        <v>9</v>
      </c>
      <c r="AB50" s="26">
        <f t="shared" si="13"/>
        <v>10</v>
      </c>
      <c r="AC50" s="22">
        <v>25.75</v>
      </c>
      <c r="AD50" s="19"/>
      <c r="AE50" s="27"/>
      <c r="AF50" s="19"/>
      <c r="AG50" s="27"/>
    </row>
    <row r="51" spans="1:33" ht="15.75" thickBot="1" x14ac:dyDescent="0.3">
      <c r="B51" s="19">
        <f t="shared" si="7"/>
        <v>20</v>
      </c>
      <c r="C51" s="78"/>
      <c r="D51" s="91">
        <f t="shared" si="2"/>
        <v>11</v>
      </c>
      <c r="E51" s="126" t="s">
        <v>74</v>
      </c>
      <c r="F51" s="127"/>
      <c r="G51" s="127"/>
      <c r="H51" s="127"/>
      <c r="I51" s="128"/>
      <c r="J51" s="80">
        <v>17</v>
      </c>
      <c r="K51" s="22"/>
      <c r="L51" s="23">
        <v>5</v>
      </c>
      <c r="M51" s="23"/>
      <c r="N51" s="23"/>
      <c r="O51" s="22"/>
      <c r="P51" s="22"/>
      <c r="Q51" s="19"/>
      <c r="R51" s="27">
        <v>45765</v>
      </c>
      <c r="S51" s="19"/>
      <c r="T51" s="27">
        <v>45782</v>
      </c>
      <c r="U51" s="24"/>
      <c r="V51" s="26">
        <f t="shared" si="0"/>
        <v>11</v>
      </c>
      <c r="W51" s="22"/>
      <c r="X51" s="22"/>
      <c r="Y51" s="22"/>
      <c r="Z51" s="22"/>
      <c r="AA51" s="22"/>
      <c r="AB51" s="26">
        <f t="shared" si="13"/>
        <v>17</v>
      </c>
      <c r="AD51" s="19"/>
      <c r="AE51" s="27"/>
      <c r="AF51" s="19"/>
      <c r="AG51" s="27"/>
    </row>
    <row r="52" spans="1:33" ht="15.75" thickBot="1" x14ac:dyDescent="0.3">
      <c r="B52" s="19">
        <f t="shared" si="7"/>
        <v>21</v>
      </c>
      <c r="C52" s="78"/>
      <c r="D52" s="91">
        <f t="shared" si="2"/>
        <v>18</v>
      </c>
      <c r="E52" s="133" t="s">
        <v>74</v>
      </c>
      <c r="F52" s="134"/>
      <c r="G52" s="134"/>
      <c r="H52" s="134"/>
      <c r="I52" s="135"/>
      <c r="J52" s="80">
        <v>24</v>
      </c>
      <c r="K52" s="22"/>
      <c r="L52" s="23">
        <v>5</v>
      </c>
      <c r="M52" s="23"/>
      <c r="N52" s="23"/>
      <c r="O52" s="25"/>
      <c r="P52" s="25"/>
      <c r="Q52" s="19"/>
      <c r="R52" s="44"/>
      <c r="S52" s="19"/>
      <c r="T52" s="44"/>
      <c r="U52" s="24"/>
      <c r="V52" s="26">
        <f t="shared" si="0"/>
        <v>18</v>
      </c>
      <c r="W52" s="22"/>
      <c r="X52" s="45"/>
      <c r="Y52" s="45"/>
      <c r="Z52" s="22"/>
      <c r="AA52" s="22"/>
      <c r="AB52" s="26">
        <f t="shared" si="13"/>
        <v>24</v>
      </c>
      <c r="AC52" s="22"/>
      <c r="AD52" s="19"/>
      <c r="AE52" s="27"/>
      <c r="AF52" s="19"/>
      <c r="AG52" s="27"/>
    </row>
    <row r="53" spans="1:33" ht="15.75" thickBot="1" x14ac:dyDescent="0.3">
      <c r="A53" s="28" t="s">
        <v>28</v>
      </c>
      <c r="B53" s="19">
        <f t="shared" si="7"/>
        <v>22</v>
      </c>
      <c r="C53" s="78"/>
      <c r="D53" s="91">
        <f t="shared" si="2"/>
        <v>25</v>
      </c>
      <c r="E53" s="115" t="s">
        <v>74</v>
      </c>
      <c r="H53" s="13">
        <v>29</v>
      </c>
      <c r="I53" s="13">
        <v>30</v>
      </c>
      <c r="J53" s="86">
        <v>31</v>
      </c>
      <c r="K53" s="22">
        <v>1</v>
      </c>
      <c r="L53" s="23">
        <v>3</v>
      </c>
      <c r="M53" s="23">
        <v>1</v>
      </c>
      <c r="N53" s="23"/>
      <c r="O53" s="25"/>
      <c r="P53" s="25"/>
      <c r="Q53" s="19"/>
      <c r="R53" s="27">
        <v>45806</v>
      </c>
      <c r="S53" s="19"/>
      <c r="T53" s="27">
        <v>45809</v>
      </c>
      <c r="U53" s="24"/>
      <c r="V53" s="26">
        <f t="shared" si="0"/>
        <v>25</v>
      </c>
      <c r="W53" s="22"/>
      <c r="X53" s="26"/>
      <c r="Y53" s="26"/>
      <c r="Z53" s="13">
        <f>H53</f>
        <v>29</v>
      </c>
      <c r="AA53" s="13">
        <f>I53</f>
        <v>30</v>
      </c>
      <c r="AB53" s="22">
        <f t="shared" si="13"/>
        <v>31</v>
      </c>
      <c r="AC53" s="13">
        <v>11</v>
      </c>
      <c r="AD53" s="19"/>
      <c r="AE53" s="19"/>
      <c r="AF53" s="19"/>
      <c r="AG53" s="19"/>
    </row>
    <row r="54" spans="1:33" x14ac:dyDescent="0.25">
      <c r="A54" s="19" t="s">
        <v>41</v>
      </c>
      <c r="B54" s="19">
        <f t="shared" si="7"/>
        <v>23</v>
      </c>
      <c r="C54" s="78"/>
      <c r="D54" s="13">
        <v>1</v>
      </c>
      <c r="E54" s="13"/>
      <c r="J54" s="86">
        <v>7</v>
      </c>
      <c r="K54" s="22"/>
      <c r="L54" s="23">
        <v>5</v>
      </c>
      <c r="M54" s="23"/>
      <c r="N54" s="23"/>
      <c r="O54" s="22"/>
      <c r="P54" s="22"/>
      <c r="Q54" s="19"/>
      <c r="R54" s="27"/>
      <c r="S54" s="19"/>
      <c r="T54" s="27">
        <v>45806</v>
      </c>
      <c r="U54" s="24"/>
      <c r="V54" s="22">
        <f t="shared" si="0"/>
        <v>1</v>
      </c>
      <c r="W54" s="22"/>
      <c r="X54" s="26"/>
      <c r="Y54" s="26"/>
      <c r="Z54" s="26"/>
      <c r="AA54" s="26"/>
      <c r="AB54" s="22">
        <f t="shared" si="13"/>
        <v>7</v>
      </c>
      <c r="AC54" s="22"/>
      <c r="AD54" s="19"/>
      <c r="AE54" s="19"/>
      <c r="AF54" s="19"/>
      <c r="AG54" s="19"/>
    </row>
    <row r="55" spans="1:33" x14ac:dyDescent="0.25">
      <c r="A55" s="5" t="s">
        <v>60</v>
      </c>
      <c r="B55" s="19">
        <f t="shared" si="7"/>
        <v>24</v>
      </c>
      <c r="C55" s="78"/>
      <c r="D55" s="13">
        <f t="shared" si="2"/>
        <v>8</v>
      </c>
      <c r="E55" s="13">
        <v>9</v>
      </c>
      <c r="J55" s="80">
        <v>14</v>
      </c>
      <c r="K55" s="22">
        <v>1</v>
      </c>
      <c r="L55" s="23">
        <v>4</v>
      </c>
      <c r="M55" s="23"/>
      <c r="N55" s="23"/>
      <c r="O55" s="22"/>
      <c r="P55" s="22"/>
      <c r="Q55" s="19"/>
      <c r="R55" s="27">
        <v>45815</v>
      </c>
      <c r="S55" s="19"/>
      <c r="T55" s="27">
        <v>45817</v>
      </c>
      <c r="U55" s="24"/>
      <c r="V55" s="22">
        <f t="shared" si="0"/>
        <v>8</v>
      </c>
      <c r="W55" s="13">
        <f>E55</f>
        <v>9</v>
      </c>
      <c r="X55" s="26"/>
      <c r="Y55" s="26"/>
      <c r="Z55" s="26"/>
      <c r="AA55" s="26"/>
      <c r="AB55" s="26">
        <f t="shared" si="13"/>
        <v>14</v>
      </c>
      <c r="AC55" s="13">
        <v>5.5</v>
      </c>
      <c r="AD55" s="19"/>
      <c r="AE55" s="19"/>
      <c r="AF55" s="19"/>
      <c r="AG55" s="19"/>
    </row>
    <row r="56" spans="1:33" x14ac:dyDescent="0.25">
      <c r="B56" s="19">
        <f t="shared" si="7"/>
        <v>25</v>
      </c>
      <c r="C56" s="78"/>
      <c r="D56" s="91">
        <f t="shared" si="2"/>
        <v>15</v>
      </c>
      <c r="J56" s="80">
        <v>21</v>
      </c>
      <c r="K56" s="22"/>
      <c r="L56" s="23">
        <v>5</v>
      </c>
      <c r="M56" s="23"/>
      <c r="N56" s="23"/>
      <c r="O56" s="22"/>
      <c r="P56" s="22"/>
      <c r="Q56" s="19"/>
      <c r="R56" s="26"/>
      <c r="S56" s="19"/>
      <c r="T56" s="19"/>
      <c r="U56" s="24"/>
      <c r="V56" s="26">
        <f t="shared" si="0"/>
        <v>15</v>
      </c>
      <c r="W56" s="26"/>
      <c r="X56" s="26"/>
      <c r="Y56" s="26"/>
      <c r="Z56" s="26"/>
      <c r="AA56" s="26"/>
      <c r="AB56" s="26">
        <f t="shared" si="13"/>
        <v>21</v>
      </c>
      <c r="AC56" s="22"/>
      <c r="AD56" s="19"/>
      <c r="AE56" s="19"/>
      <c r="AF56" s="19"/>
      <c r="AG56" s="19"/>
    </row>
    <row r="57" spans="1:33" x14ac:dyDescent="0.25">
      <c r="B57" s="19">
        <f t="shared" si="7"/>
        <v>26</v>
      </c>
      <c r="C57" s="20"/>
      <c r="D57" s="79">
        <f t="shared" si="2"/>
        <v>22</v>
      </c>
      <c r="E57" s="79"/>
      <c r="F57" s="79"/>
      <c r="G57" s="79"/>
      <c r="H57" s="79"/>
      <c r="I57" s="79"/>
      <c r="J57" s="26">
        <v>28</v>
      </c>
      <c r="K57" s="22"/>
      <c r="L57" s="23">
        <v>5</v>
      </c>
      <c r="M57" s="23"/>
      <c r="N57" s="23"/>
      <c r="O57" s="22"/>
      <c r="P57" s="22"/>
      <c r="Q57" s="19"/>
      <c r="R57" s="35"/>
      <c r="S57" s="19"/>
      <c r="T57" s="19"/>
      <c r="U57" s="24"/>
      <c r="V57" s="26">
        <f t="shared" si="0"/>
        <v>22</v>
      </c>
      <c r="W57" s="22"/>
      <c r="X57" s="22"/>
      <c r="Y57" s="22"/>
      <c r="Z57" s="22"/>
      <c r="AA57" s="22"/>
      <c r="AB57" s="26">
        <f t="shared" si="13"/>
        <v>28</v>
      </c>
      <c r="AC57" s="22"/>
      <c r="AD57" s="19"/>
      <c r="AE57" s="27"/>
      <c r="AF57" s="19"/>
      <c r="AG57" s="19"/>
    </row>
    <row r="58" spans="1:33" x14ac:dyDescent="0.25">
      <c r="A58" s="19" t="s">
        <v>17</v>
      </c>
      <c r="B58" s="19">
        <f t="shared" si="7"/>
        <v>27</v>
      </c>
      <c r="C58" s="20"/>
      <c r="D58" s="26">
        <f t="shared" si="2"/>
        <v>29</v>
      </c>
      <c r="E58" s="26"/>
      <c r="F58" s="26"/>
      <c r="G58" s="26"/>
      <c r="H58" s="26"/>
      <c r="I58" s="26"/>
      <c r="J58" s="26">
        <v>5</v>
      </c>
      <c r="K58" s="22"/>
      <c r="L58" s="23">
        <v>5</v>
      </c>
      <c r="M58" s="23"/>
      <c r="N58" s="23"/>
      <c r="O58" s="22"/>
      <c r="P58" s="22"/>
      <c r="Q58" s="19"/>
      <c r="R58" s="27"/>
      <c r="S58" s="19"/>
      <c r="T58" s="19"/>
      <c r="U58" s="24"/>
      <c r="V58" s="26">
        <f t="shared" ref="V58:AA68" si="19">D58</f>
        <v>29</v>
      </c>
      <c r="W58" s="22"/>
      <c r="X58" s="22"/>
      <c r="Y58" s="22"/>
      <c r="Z58" s="22"/>
      <c r="AA58" s="22"/>
      <c r="AB58" s="26">
        <f t="shared" si="13"/>
        <v>5</v>
      </c>
      <c r="AC58" s="22"/>
      <c r="AD58" s="19"/>
      <c r="AE58" s="27"/>
      <c r="AF58" s="19"/>
      <c r="AG58" s="19"/>
    </row>
    <row r="59" spans="1:33" x14ac:dyDescent="0.25">
      <c r="B59" s="19">
        <f t="shared" si="7"/>
        <v>28</v>
      </c>
      <c r="C59" s="20"/>
      <c r="D59" s="26">
        <f t="shared" si="2"/>
        <v>6</v>
      </c>
      <c r="E59" s="26"/>
      <c r="F59" s="26"/>
      <c r="G59" s="26"/>
      <c r="H59" s="26"/>
      <c r="I59" s="26"/>
      <c r="J59" s="26">
        <v>12</v>
      </c>
      <c r="K59" s="22"/>
      <c r="L59" s="23">
        <v>5</v>
      </c>
      <c r="M59" s="23"/>
      <c r="N59" s="23"/>
      <c r="O59" s="22"/>
      <c r="P59" s="22"/>
      <c r="Q59" s="19"/>
      <c r="R59" s="27"/>
      <c r="S59" s="19"/>
      <c r="T59" s="19"/>
      <c r="U59" s="24"/>
      <c r="V59" s="26">
        <f t="shared" si="19"/>
        <v>6</v>
      </c>
      <c r="W59" s="22"/>
      <c r="X59" s="22"/>
      <c r="Y59" s="22"/>
      <c r="Z59" s="22"/>
      <c r="AA59" s="22"/>
      <c r="AB59" s="26">
        <f t="shared" si="13"/>
        <v>12</v>
      </c>
      <c r="AC59" s="22"/>
      <c r="AD59" s="19"/>
      <c r="AE59" s="27"/>
      <c r="AF59" s="19"/>
      <c r="AG59" s="19"/>
    </row>
    <row r="60" spans="1:33" x14ac:dyDescent="0.25">
      <c r="B60" s="19">
        <f t="shared" si="7"/>
        <v>29</v>
      </c>
      <c r="C60" s="20"/>
      <c r="D60" s="22">
        <f t="shared" si="2"/>
        <v>13</v>
      </c>
      <c r="E60" s="22"/>
      <c r="F60" s="22"/>
      <c r="G60" s="92"/>
      <c r="H60" s="92"/>
      <c r="I60" s="92"/>
      <c r="J60" s="22">
        <v>19</v>
      </c>
      <c r="K60" s="22"/>
      <c r="L60" s="23">
        <v>5</v>
      </c>
      <c r="M60" s="23"/>
      <c r="N60" s="23"/>
      <c r="O60" s="25"/>
      <c r="P60" s="22"/>
      <c r="Q60" s="19"/>
      <c r="R60" s="40">
        <v>10</v>
      </c>
      <c r="S60" s="19"/>
      <c r="T60" s="19"/>
      <c r="U60" s="24"/>
      <c r="V60" s="26">
        <f t="shared" si="19"/>
        <v>13</v>
      </c>
      <c r="W60" s="22"/>
      <c r="X60" s="22"/>
      <c r="Y60" s="22"/>
      <c r="Z60" s="22"/>
      <c r="AA60" s="22"/>
      <c r="AB60" s="22">
        <f t="shared" si="13"/>
        <v>19</v>
      </c>
      <c r="AC60" s="22"/>
      <c r="AD60" s="19"/>
      <c r="AE60" s="19"/>
      <c r="AF60" s="19"/>
      <c r="AG60" s="19"/>
    </row>
    <row r="61" spans="1:33" x14ac:dyDescent="0.25">
      <c r="B61" s="19">
        <f t="shared" si="7"/>
        <v>30</v>
      </c>
      <c r="C61" s="20"/>
      <c r="D61" s="22">
        <f t="shared" si="2"/>
        <v>20</v>
      </c>
      <c r="E61" s="22">
        <v>21</v>
      </c>
      <c r="F61" s="22">
        <v>22</v>
      </c>
      <c r="G61" s="22">
        <v>23</v>
      </c>
      <c r="H61" s="22">
        <v>24</v>
      </c>
      <c r="I61" s="22">
        <v>25</v>
      </c>
      <c r="J61" s="22">
        <v>26</v>
      </c>
      <c r="K61" s="22"/>
      <c r="L61" s="23">
        <v>0</v>
      </c>
      <c r="M61" s="23"/>
      <c r="N61" s="23">
        <v>1</v>
      </c>
      <c r="O61" s="22"/>
      <c r="P61" s="22">
        <v>5</v>
      </c>
      <c r="Q61" s="19"/>
      <c r="R61" s="27">
        <v>45857</v>
      </c>
      <c r="S61" s="19"/>
      <c r="T61" s="19"/>
      <c r="U61" s="24"/>
      <c r="V61" s="22">
        <f t="shared" si="19"/>
        <v>20</v>
      </c>
      <c r="W61" s="22">
        <f t="shared" si="19"/>
        <v>21</v>
      </c>
      <c r="X61" s="22">
        <f t="shared" si="19"/>
        <v>22</v>
      </c>
      <c r="Y61" s="22">
        <f t="shared" si="19"/>
        <v>23</v>
      </c>
      <c r="Z61" s="22">
        <f t="shared" si="19"/>
        <v>24</v>
      </c>
      <c r="AA61" s="22">
        <f t="shared" si="19"/>
        <v>25</v>
      </c>
      <c r="AB61" s="22">
        <f t="shared" si="13"/>
        <v>26</v>
      </c>
      <c r="AC61" s="22"/>
      <c r="AD61" s="19"/>
      <c r="AE61" s="19"/>
      <c r="AF61" s="19"/>
      <c r="AG61" s="19"/>
    </row>
    <row r="62" spans="1:33" x14ac:dyDescent="0.25">
      <c r="A62" s="19" t="s">
        <v>18</v>
      </c>
      <c r="B62" s="19">
        <f t="shared" si="7"/>
        <v>31</v>
      </c>
      <c r="C62" s="20"/>
      <c r="D62" s="22">
        <f t="shared" si="2"/>
        <v>27</v>
      </c>
      <c r="E62" s="22">
        <v>28</v>
      </c>
      <c r="F62" s="22">
        <v>29</v>
      </c>
      <c r="G62" s="22">
        <v>30</v>
      </c>
      <c r="H62" s="22">
        <v>31</v>
      </c>
      <c r="I62" s="22">
        <v>1</v>
      </c>
      <c r="J62" s="22">
        <v>2</v>
      </c>
      <c r="K62" s="22"/>
      <c r="L62" s="23">
        <v>0</v>
      </c>
      <c r="M62" s="23"/>
      <c r="N62" s="23">
        <v>1</v>
      </c>
      <c r="O62" s="22"/>
      <c r="P62" s="22">
        <v>5</v>
      </c>
      <c r="Q62" s="19"/>
      <c r="R62" s="27"/>
      <c r="S62" s="19"/>
      <c r="T62" s="27"/>
      <c r="U62" s="24"/>
      <c r="V62" s="22">
        <f t="shared" si="19"/>
        <v>27</v>
      </c>
      <c r="W62" s="22">
        <f t="shared" si="19"/>
        <v>28</v>
      </c>
      <c r="X62" s="22">
        <f t="shared" si="19"/>
        <v>29</v>
      </c>
      <c r="Y62" s="22">
        <f t="shared" si="19"/>
        <v>30</v>
      </c>
      <c r="Z62" s="22">
        <f t="shared" si="19"/>
        <v>31</v>
      </c>
      <c r="AA62" s="22">
        <f t="shared" si="19"/>
        <v>1</v>
      </c>
      <c r="AB62" s="22">
        <f t="shared" si="13"/>
        <v>2</v>
      </c>
      <c r="AC62" s="22"/>
      <c r="AD62" s="19"/>
      <c r="AE62" s="19"/>
      <c r="AF62" s="19"/>
      <c r="AG62" s="27"/>
    </row>
    <row r="63" spans="1:33" x14ac:dyDescent="0.25">
      <c r="B63" s="19">
        <f t="shared" si="7"/>
        <v>32</v>
      </c>
      <c r="C63" s="20"/>
      <c r="D63" s="22">
        <f t="shared" si="2"/>
        <v>3</v>
      </c>
      <c r="E63" s="22">
        <v>4</v>
      </c>
      <c r="F63" s="22">
        <v>5</v>
      </c>
      <c r="G63" s="22">
        <v>6</v>
      </c>
      <c r="H63" s="22">
        <v>7</v>
      </c>
      <c r="I63" s="22">
        <v>8</v>
      </c>
      <c r="J63" s="22">
        <v>9</v>
      </c>
      <c r="K63" s="22"/>
      <c r="L63" s="23">
        <v>0</v>
      </c>
      <c r="M63" s="23"/>
      <c r="N63" s="23">
        <v>1</v>
      </c>
      <c r="O63" s="22"/>
      <c r="P63" s="22">
        <v>5</v>
      </c>
      <c r="Q63" s="19"/>
      <c r="R63" s="19"/>
      <c r="S63" s="19"/>
      <c r="T63" s="19"/>
      <c r="U63" s="24"/>
      <c r="V63" s="22">
        <f t="shared" si="19"/>
        <v>3</v>
      </c>
      <c r="W63" s="22">
        <f t="shared" si="19"/>
        <v>4</v>
      </c>
      <c r="X63" s="22">
        <f t="shared" si="19"/>
        <v>5</v>
      </c>
      <c r="Y63" s="22">
        <f t="shared" si="19"/>
        <v>6</v>
      </c>
      <c r="Z63" s="22">
        <f t="shared" si="19"/>
        <v>7</v>
      </c>
      <c r="AA63" s="22">
        <f t="shared" si="19"/>
        <v>8</v>
      </c>
      <c r="AB63" s="22">
        <f t="shared" si="13"/>
        <v>9</v>
      </c>
      <c r="AC63" s="22"/>
      <c r="AD63" s="19"/>
      <c r="AE63" s="19"/>
      <c r="AF63" s="19"/>
      <c r="AG63" s="27"/>
    </row>
    <row r="64" spans="1:33" x14ac:dyDescent="0.25">
      <c r="B64" s="19">
        <f t="shared" si="7"/>
        <v>33</v>
      </c>
      <c r="C64" s="20"/>
      <c r="D64" s="22">
        <f t="shared" si="2"/>
        <v>10</v>
      </c>
      <c r="E64" s="22">
        <v>11</v>
      </c>
      <c r="F64" s="22">
        <v>12</v>
      </c>
      <c r="G64" s="22">
        <v>13</v>
      </c>
      <c r="H64" s="22">
        <v>14</v>
      </c>
      <c r="I64" s="22">
        <v>15</v>
      </c>
      <c r="J64" s="22">
        <v>16</v>
      </c>
      <c r="L64" s="23">
        <v>0</v>
      </c>
      <c r="M64" s="22"/>
      <c r="N64" s="23">
        <v>1</v>
      </c>
      <c r="Q64" s="19"/>
      <c r="R64" s="19"/>
      <c r="S64" s="19"/>
      <c r="T64" s="27"/>
      <c r="U64" s="24"/>
      <c r="V64" s="22">
        <f t="shared" si="19"/>
        <v>10</v>
      </c>
      <c r="W64" s="22">
        <f t="shared" si="19"/>
        <v>11</v>
      </c>
      <c r="X64" s="22">
        <f t="shared" si="19"/>
        <v>12</v>
      </c>
      <c r="Y64" s="22">
        <f t="shared" si="19"/>
        <v>13</v>
      </c>
      <c r="Z64" s="22">
        <f t="shared" si="19"/>
        <v>14</v>
      </c>
      <c r="AA64" s="22">
        <f t="shared" si="19"/>
        <v>15</v>
      </c>
      <c r="AB64" s="22">
        <f t="shared" si="13"/>
        <v>16</v>
      </c>
      <c r="AD64" s="19"/>
      <c r="AE64" s="19"/>
      <c r="AF64" s="19"/>
      <c r="AG64" s="27"/>
    </row>
    <row r="65" spans="1:253" x14ac:dyDescent="0.25">
      <c r="B65" s="19">
        <f t="shared" si="7"/>
        <v>34</v>
      </c>
      <c r="C65" s="20"/>
      <c r="D65" s="22">
        <f t="shared" si="2"/>
        <v>17</v>
      </c>
      <c r="E65" s="22">
        <v>18</v>
      </c>
      <c r="F65" s="22">
        <v>19</v>
      </c>
      <c r="G65" s="22">
        <v>20</v>
      </c>
      <c r="H65" s="22">
        <v>21</v>
      </c>
      <c r="I65" s="22">
        <v>22</v>
      </c>
      <c r="J65" s="22">
        <v>23</v>
      </c>
      <c r="K65" s="5"/>
      <c r="L65" s="23">
        <v>0</v>
      </c>
      <c r="M65" s="5"/>
      <c r="N65" s="23">
        <v>1</v>
      </c>
      <c r="O65" s="22"/>
      <c r="Q65" s="19"/>
      <c r="R65" s="19"/>
      <c r="S65" s="19"/>
      <c r="T65" s="27"/>
      <c r="U65" s="24"/>
      <c r="V65" s="22">
        <f t="shared" si="19"/>
        <v>17</v>
      </c>
      <c r="W65" s="22">
        <f t="shared" si="19"/>
        <v>18</v>
      </c>
      <c r="X65" s="22">
        <f t="shared" si="19"/>
        <v>19</v>
      </c>
      <c r="Y65" s="22">
        <f t="shared" si="19"/>
        <v>20</v>
      </c>
      <c r="Z65" s="22">
        <f t="shared" si="19"/>
        <v>21</v>
      </c>
      <c r="AA65" s="22">
        <f t="shared" si="19"/>
        <v>22</v>
      </c>
      <c r="AB65" s="22">
        <f t="shared" si="13"/>
        <v>23</v>
      </c>
      <c r="AC65" s="22"/>
      <c r="AD65" s="19"/>
      <c r="AE65" s="19"/>
      <c r="AF65" s="19"/>
      <c r="AG65" s="19"/>
    </row>
    <row r="66" spans="1:253" x14ac:dyDescent="0.25">
      <c r="B66" s="19">
        <f t="shared" si="7"/>
        <v>35</v>
      </c>
      <c r="C66" s="20"/>
      <c r="D66" s="22">
        <f t="shared" si="2"/>
        <v>24</v>
      </c>
      <c r="E66" s="22">
        <v>25</v>
      </c>
      <c r="F66" s="22">
        <v>26</v>
      </c>
      <c r="G66" s="22">
        <v>27</v>
      </c>
      <c r="H66" s="22">
        <v>28</v>
      </c>
      <c r="I66" s="22">
        <v>29</v>
      </c>
      <c r="J66" s="22">
        <v>30</v>
      </c>
      <c r="K66" s="22"/>
      <c r="L66" s="23">
        <v>0</v>
      </c>
      <c r="M66" s="22"/>
      <c r="N66" s="23">
        <v>1</v>
      </c>
      <c r="O66" s="22"/>
      <c r="P66" s="22"/>
      <c r="Q66" s="19"/>
      <c r="R66" s="19"/>
      <c r="S66" s="19"/>
      <c r="T66" s="27">
        <v>45900</v>
      </c>
      <c r="U66" s="24"/>
      <c r="V66" s="22">
        <f t="shared" si="19"/>
        <v>24</v>
      </c>
      <c r="W66" s="22">
        <f t="shared" si="19"/>
        <v>25</v>
      </c>
      <c r="X66" s="22">
        <f t="shared" si="19"/>
        <v>26</v>
      </c>
      <c r="Y66" s="22">
        <f t="shared" si="19"/>
        <v>27</v>
      </c>
      <c r="Z66" s="22">
        <f t="shared" si="19"/>
        <v>28</v>
      </c>
      <c r="AA66" s="22">
        <f t="shared" si="19"/>
        <v>29</v>
      </c>
      <c r="AB66" s="22">
        <f t="shared" si="13"/>
        <v>30</v>
      </c>
      <c r="AC66" s="22">
        <v>154.5</v>
      </c>
      <c r="AD66" s="19"/>
      <c r="AE66" s="19"/>
      <c r="AF66" s="19"/>
      <c r="AG66" s="19"/>
    </row>
    <row r="67" spans="1:253" x14ac:dyDescent="0.25">
      <c r="A67" s="19" t="s">
        <v>9</v>
      </c>
      <c r="B67" s="19">
        <f t="shared" si="7"/>
        <v>36</v>
      </c>
      <c r="C67" s="20"/>
      <c r="D67" s="22">
        <v>31</v>
      </c>
      <c r="E67" s="26"/>
      <c r="F67" s="26"/>
      <c r="G67" s="26"/>
      <c r="H67" s="26"/>
      <c r="I67" s="26"/>
      <c r="J67" s="26">
        <v>6</v>
      </c>
      <c r="K67" s="22">
        <v>30</v>
      </c>
      <c r="L67" s="22"/>
      <c r="M67" s="22"/>
      <c r="N67" s="22"/>
      <c r="Q67" s="19"/>
      <c r="R67" s="19"/>
      <c r="S67" s="19"/>
      <c r="T67" s="27"/>
      <c r="U67" s="24"/>
      <c r="V67" s="22">
        <f t="shared" si="19"/>
        <v>31</v>
      </c>
      <c r="W67" s="26"/>
      <c r="X67" s="22"/>
      <c r="Y67" s="26"/>
      <c r="Z67" s="26"/>
      <c r="AA67" s="26"/>
      <c r="AB67" s="26">
        <f t="shared" si="13"/>
        <v>6</v>
      </c>
      <c r="AC67" s="22"/>
      <c r="AD67" s="19"/>
      <c r="AE67" s="19"/>
      <c r="AF67" s="19"/>
      <c r="AG67" s="19"/>
    </row>
    <row r="68" spans="1:253" x14ac:dyDescent="0.25">
      <c r="B68" s="19">
        <f t="shared" si="7"/>
        <v>37</v>
      </c>
      <c r="C68" s="20"/>
      <c r="D68" s="26">
        <f t="shared" si="2"/>
        <v>7</v>
      </c>
      <c r="E68" s="26"/>
      <c r="F68" s="26"/>
      <c r="G68" s="26"/>
      <c r="H68" s="26"/>
      <c r="I68" s="26"/>
      <c r="J68" s="26">
        <v>13</v>
      </c>
      <c r="K68" s="22"/>
      <c r="L68" s="22"/>
      <c r="M68" s="22"/>
      <c r="N68" s="22"/>
      <c r="O68" s="22"/>
      <c r="P68" s="22"/>
      <c r="Q68" s="19"/>
      <c r="R68" s="19"/>
      <c r="S68" s="19"/>
      <c r="T68" s="19"/>
      <c r="U68" s="24"/>
      <c r="V68" s="26">
        <f t="shared" si="19"/>
        <v>7</v>
      </c>
      <c r="W68" s="26"/>
      <c r="X68" s="26"/>
      <c r="Y68" s="26"/>
      <c r="Z68" s="26"/>
      <c r="AA68" s="26"/>
      <c r="AB68" s="26">
        <f t="shared" si="13"/>
        <v>13</v>
      </c>
      <c r="AC68" s="22"/>
      <c r="AD68" s="19"/>
      <c r="AE68" s="19"/>
      <c r="AF68" s="19"/>
      <c r="AG68" s="19"/>
    </row>
    <row r="69" spans="1:253" x14ac:dyDescent="0.25">
      <c r="A69" s="19"/>
      <c r="B69" s="19"/>
      <c r="C69" s="20"/>
      <c r="D69" s="26"/>
      <c r="E69" s="26"/>
      <c r="F69" s="26"/>
      <c r="G69" s="26"/>
      <c r="H69" s="26"/>
      <c r="I69" s="26"/>
      <c r="J69" s="26"/>
      <c r="K69" s="22"/>
      <c r="L69" s="22"/>
      <c r="M69" s="22"/>
      <c r="N69" s="22"/>
      <c r="O69" s="22"/>
      <c r="P69" s="22"/>
      <c r="Q69" s="19"/>
      <c r="R69" s="19"/>
      <c r="S69" s="19"/>
      <c r="T69" s="19"/>
      <c r="U69" s="24"/>
      <c r="V69" s="26"/>
      <c r="W69" s="26"/>
      <c r="X69" s="26"/>
      <c r="Y69" s="26"/>
      <c r="Z69" s="26"/>
      <c r="AA69" s="26"/>
      <c r="AB69" s="26"/>
      <c r="AC69" s="22"/>
      <c r="AD69" s="19"/>
      <c r="AE69" s="19"/>
      <c r="AF69" s="19"/>
      <c r="AG69" s="19"/>
    </row>
    <row r="70" spans="1:253" x14ac:dyDescent="0.25">
      <c r="A70" s="36"/>
      <c r="B70" s="36"/>
      <c r="C70" s="36"/>
      <c r="D70" s="37"/>
      <c r="E70" s="37"/>
      <c r="F70" s="37"/>
      <c r="G70" s="37"/>
      <c r="H70" s="37"/>
      <c r="I70" s="37"/>
      <c r="J70" s="37"/>
      <c r="K70" s="38"/>
      <c r="L70" s="38"/>
      <c r="M70" s="38"/>
      <c r="N70" s="38"/>
      <c r="O70" s="38"/>
      <c r="P70" s="38"/>
      <c r="Q70" s="36"/>
      <c r="R70" s="36"/>
      <c r="S70" s="36"/>
      <c r="T70" s="36"/>
      <c r="U70" s="39"/>
      <c r="V70" s="37"/>
      <c r="W70" s="37"/>
      <c r="X70" s="37"/>
      <c r="Y70" s="37"/>
      <c r="Z70" s="37"/>
      <c r="AA70" s="37"/>
      <c r="AB70" s="37"/>
      <c r="AC70" s="38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</row>
    <row r="71" spans="1:253" x14ac:dyDescent="0.25">
      <c r="K71" s="13">
        <f>SUM(K14:K69)</f>
        <v>63</v>
      </c>
      <c r="L71" s="13">
        <f>SUM(L14:L69)</f>
        <v>200</v>
      </c>
      <c r="M71" s="13">
        <f>SUM(M14:M69)</f>
        <v>5</v>
      </c>
      <c r="N71" s="13">
        <f>SUM(N14:N69)</f>
        <v>11</v>
      </c>
      <c r="O71" s="13">
        <f>SUM(O14:O69)</f>
        <v>1</v>
      </c>
      <c r="P71" s="13">
        <v>30</v>
      </c>
      <c r="U71" s="7"/>
      <c r="V71" s="91"/>
      <c r="W71" s="91"/>
      <c r="X71" s="91"/>
      <c r="Y71" s="91"/>
      <c r="Z71" s="91"/>
      <c r="AA71" s="91"/>
      <c r="AB71" s="91"/>
      <c r="AC71" s="13">
        <f>SUM(AC13:AC69)</f>
        <v>336.5</v>
      </c>
    </row>
    <row r="72" spans="1:253" x14ac:dyDescent="0.25">
      <c r="K72" s="30" t="s">
        <v>39</v>
      </c>
      <c r="L72" s="30">
        <v>180</v>
      </c>
      <c r="M72" s="30">
        <v>5</v>
      </c>
      <c r="N72" s="13">
        <v>11</v>
      </c>
      <c r="O72" s="13">
        <v>7</v>
      </c>
      <c r="P72" s="13">
        <f>SUM(P14:P67)</f>
        <v>30</v>
      </c>
      <c r="U72" s="7"/>
      <c r="V72" s="91"/>
      <c r="W72" s="91"/>
      <c r="X72" s="91"/>
      <c r="Y72" s="91"/>
      <c r="Z72" s="91"/>
      <c r="AA72" s="91"/>
      <c r="AB72" s="91"/>
      <c r="AC72" s="13"/>
    </row>
    <row r="73" spans="1:253" x14ac:dyDescent="0.25">
      <c r="H73" s="11" t="s">
        <v>33</v>
      </c>
      <c r="I73" s="11"/>
      <c r="J73" s="11"/>
      <c r="K73" s="11"/>
      <c r="L73" s="11"/>
      <c r="M73" s="13">
        <f>K71+M71</f>
        <v>68</v>
      </c>
      <c r="N73" s="11"/>
      <c r="O73" s="11"/>
      <c r="P73" s="11"/>
      <c r="R73" s="29">
        <f>R21+R31+R40+R50+R60</f>
        <v>41</v>
      </c>
      <c r="U73" s="7"/>
      <c r="V73" s="91"/>
      <c r="W73" s="91"/>
      <c r="X73" s="91"/>
      <c r="Y73" s="91"/>
      <c r="Z73" s="91"/>
      <c r="AA73" s="91"/>
      <c r="AB73" s="91"/>
      <c r="AC73" s="13"/>
    </row>
    <row r="74" spans="1:253" x14ac:dyDescent="0.25">
      <c r="H74" s="47" t="s">
        <v>42</v>
      </c>
      <c r="K74" s="5"/>
      <c r="M74" s="43">
        <f>M72-M71</f>
        <v>0</v>
      </c>
      <c r="O74" s="46">
        <f>O72-O71</f>
        <v>6</v>
      </c>
      <c r="P74" s="46"/>
      <c r="U74" s="7"/>
      <c r="V74" s="91"/>
      <c r="W74" s="91"/>
      <c r="X74" s="91"/>
      <c r="Y74" s="91"/>
      <c r="Z74" s="91"/>
      <c r="AA74" s="91"/>
      <c r="AB74" s="91"/>
      <c r="AC74" s="13"/>
    </row>
    <row r="76" spans="1:253" ht="14.45" customHeight="1" x14ac:dyDescent="0.25">
      <c r="H76" s="77" t="s">
        <v>48</v>
      </c>
      <c r="K76" s="119" t="s">
        <v>87</v>
      </c>
      <c r="L76" s="119"/>
      <c r="M76" s="119"/>
      <c r="N76" s="119"/>
      <c r="O76" s="119"/>
      <c r="P76" s="101"/>
      <c r="W76" s="125" t="s">
        <v>75</v>
      </c>
      <c r="X76" s="125"/>
      <c r="Y76" s="125"/>
      <c r="Z76" s="125"/>
      <c r="AA76" s="125"/>
      <c r="AB76" s="125"/>
      <c r="AC76" s="125"/>
      <c r="AD76" s="125"/>
      <c r="AE76" s="125"/>
    </row>
    <row r="77" spans="1:253" x14ac:dyDescent="0.25">
      <c r="K77" s="119"/>
      <c r="L77" s="119"/>
      <c r="M77" s="119"/>
      <c r="N77" s="119"/>
      <c r="O77" s="119"/>
      <c r="P77" s="101"/>
      <c r="W77" s="125"/>
      <c r="X77" s="125"/>
      <c r="Y77" s="125"/>
      <c r="Z77" s="125"/>
      <c r="AA77" s="125"/>
      <c r="AB77" s="125"/>
      <c r="AC77" s="125"/>
      <c r="AD77" s="125"/>
      <c r="AE77" s="125"/>
    </row>
    <row r="78" spans="1:253" x14ac:dyDescent="0.25">
      <c r="K78" s="119"/>
      <c r="L78" s="119"/>
      <c r="M78" s="119"/>
      <c r="N78" s="119"/>
      <c r="O78" s="119"/>
      <c r="P78" s="101"/>
      <c r="W78" s="125"/>
      <c r="X78" s="125"/>
      <c r="Y78" s="125"/>
      <c r="Z78" s="125"/>
      <c r="AA78" s="125"/>
      <c r="AB78" s="125"/>
      <c r="AC78" s="125"/>
      <c r="AD78" s="125"/>
      <c r="AE78" s="125"/>
    </row>
    <row r="79" spans="1:253" x14ac:dyDescent="0.25">
      <c r="K79" s="119"/>
      <c r="L79" s="119"/>
      <c r="M79" s="119"/>
      <c r="N79" s="119"/>
      <c r="O79" s="119"/>
      <c r="P79" s="101"/>
      <c r="W79" s="125"/>
      <c r="X79" s="125"/>
      <c r="Y79" s="125"/>
      <c r="Z79" s="125"/>
      <c r="AA79" s="125"/>
      <c r="AB79" s="125"/>
      <c r="AC79" s="125"/>
      <c r="AD79" s="125"/>
      <c r="AE79" s="125"/>
    </row>
    <row r="80" spans="1:253" ht="78.75" customHeight="1" x14ac:dyDescent="0.25">
      <c r="K80" s="119"/>
      <c r="L80" s="119"/>
      <c r="M80" s="119"/>
      <c r="N80" s="119"/>
      <c r="O80" s="119"/>
      <c r="P80" s="101"/>
      <c r="W80" s="125"/>
      <c r="X80" s="125"/>
      <c r="Y80" s="125"/>
      <c r="Z80" s="125"/>
      <c r="AA80" s="125"/>
      <c r="AB80" s="125"/>
      <c r="AC80" s="125"/>
      <c r="AD80" s="125"/>
      <c r="AE80" s="125"/>
    </row>
    <row r="81" spans="8:16" x14ac:dyDescent="0.25">
      <c r="K81" s="119" t="s">
        <v>71</v>
      </c>
      <c r="L81" s="119"/>
      <c r="M81" s="119"/>
      <c r="N81" s="119"/>
      <c r="O81" s="119"/>
      <c r="P81" s="101"/>
    </row>
    <row r="82" spans="8:16" x14ac:dyDescent="0.25">
      <c r="K82" s="119"/>
      <c r="L82" s="119"/>
      <c r="M82" s="119"/>
      <c r="N82" s="119"/>
      <c r="O82" s="119"/>
      <c r="P82" s="101"/>
    </row>
    <row r="83" spans="8:16" x14ac:dyDescent="0.25">
      <c r="K83" s="119"/>
      <c r="L83" s="119"/>
      <c r="M83" s="119"/>
      <c r="N83" s="119"/>
      <c r="O83" s="119"/>
      <c r="P83" s="101"/>
    </row>
    <row r="84" spans="8:16" x14ac:dyDescent="0.25">
      <c r="K84" s="119"/>
      <c r="L84" s="119"/>
      <c r="M84" s="119"/>
      <c r="N84" s="119"/>
      <c r="O84" s="119"/>
      <c r="P84" s="101"/>
    </row>
    <row r="85" spans="8:16" ht="56.45" customHeight="1" x14ac:dyDescent="0.25">
      <c r="K85" s="119" t="s">
        <v>53</v>
      </c>
      <c r="L85" s="119"/>
      <c r="M85" s="119"/>
      <c r="N85" s="119"/>
      <c r="O85" s="119"/>
    </row>
    <row r="86" spans="8:16" x14ac:dyDescent="0.25">
      <c r="H86" s="129" t="s">
        <v>54</v>
      </c>
      <c r="I86" s="129"/>
      <c r="K86" s="95" t="s">
        <v>66</v>
      </c>
    </row>
    <row r="87" spans="8:16" x14ac:dyDescent="0.25">
      <c r="K87" s="95" t="s">
        <v>67</v>
      </c>
    </row>
    <row r="88" spans="8:16" x14ac:dyDescent="0.25">
      <c r="K88" s="95" t="s">
        <v>68</v>
      </c>
    </row>
    <row r="89" spans="8:16" x14ac:dyDescent="0.25">
      <c r="K89" s="95" t="s">
        <v>73</v>
      </c>
    </row>
    <row r="90" spans="8:16" x14ac:dyDescent="0.25">
      <c r="K90" s="95"/>
    </row>
    <row r="91" spans="8:16" ht="30.75" customHeight="1" x14ac:dyDescent="0.25">
      <c r="K91" s="119" t="s">
        <v>86</v>
      </c>
      <c r="L91" s="119"/>
      <c r="M91" s="119"/>
      <c r="N91" s="119"/>
      <c r="O91" s="119"/>
    </row>
  </sheetData>
  <mergeCells count="12">
    <mergeCell ref="K91:O91"/>
    <mergeCell ref="A2:AG3"/>
    <mergeCell ref="D5:T5"/>
    <mergeCell ref="V5:AG5"/>
    <mergeCell ref="K76:O80"/>
    <mergeCell ref="W76:AE80"/>
    <mergeCell ref="E51:I51"/>
    <mergeCell ref="K81:O84"/>
    <mergeCell ref="K85:O85"/>
    <mergeCell ref="H86:I86"/>
    <mergeCell ref="E41:I41"/>
    <mergeCell ref="E52:I52"/>
  </mergeCells>
  <hyperlinks>
    <hyperlink ref="K86" r:id="rId1" xr:uid="{70236FE9-5E1A-4CAC-9E28-DF36B91F4AEA}"/>
    <hyperlink ref="K87" r:id="rId2" xr:uid="{0C9F14B5-5570-4642-A184-52F26EE40540}"/>
    <hyperlink ref="K88" r:id="rId3" xr:uid="{72C3AD9F-45FD-4074-B66B-39FE007E6E3F}"/>
    <hyperlink ref="K89" r:id="rId4" display="https://www.rijksoverheid.nl/onderwerpen/schoolvakanties/overzicht-schoolvakanties-per-schooljaar/overzicht-schoolvakanties-2024-2025" xr:uid="{F62BB43F-4B1C-4D7C-8EED-49679D16050F}"/>
  </hyperlinks>
  <pageMargins left="0.7" right="0.7" top="0.75" bottom="0.75" header="0.3" footer="0.3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0240F-525C-424E-8A01-1BDD61899A27}">
  <sheetPr>
    <tabColor theme="6" tint="0.59999389629810485"/>
  </sheetPr>
  <dimension ref="A1:H25"/>
  <sheetViews>
    <sheetView zoomScale="80" zoomScaleNormal="80" workbookViewId="0">
      <selection activeCell="N11" sqref="N11"/>
    </sheetView>
  </sheetViews>
  <sheetFormatPr defaultColWidth="8.85546875" defaultRowHeight="16.5" x14ac:dyDescent="0.4"/>
  <cols>
    <col min="1" max="1" width="24.28515625" style="52" customWidth="1"/>
    <col min="2" max="2" width="22.7109375" style="52" customWidth="1"/>
    <col min="3" max="3" width="4.42578125" style="52" customWidth="1"/>
    <col min="4" max="5" width="22.7109375" style="52" customWidth="1"/>
    <col min="6" max="6" width="4.42578125" style="52" customWidth="1"/>
    <col min="7" max="7" width="22.7109375" style="52" customWidth="1"/>
    <col min="8" max="8" width="5.42578125" style="52" customWidth="1"/>
    <col min="9" max="16384" width="8.85546875" style="52"/>
  </cols>
  <sheetData>
    <row r="1" spans="1:8" ht="25.5" thickTop="1" thickBot="1" x14ac:dyDescent="0.6">
      <c r="A1" s="48"/>
      <c r="B1" s="49"/>
      <c r="C1" s="49"/>
      <c r="D1" s="50"/>
      <c r="E1" s="50"/>
      <c r="F1" s="50"/>
      <c r="G1" s="51"/>
    </row>
    <row r="2" spans="1:8" ht="34.15" customHeight="1" thickBot="1" x14ac:dyDescent="0.6">
      <c r="A2" s="137" t="s">
        <v>62</v>
      </c>
      <c r="B2" s="138"/>
      <c r="C2" s="138"/>
      <c r="D2" s="138"/>
      <c r="E2" s="138"/>
      <c r="F2" s="138"/>
      <c r="G2" s="139"/>
      <c r="H2" s="53"/>
    </row>
    <row r="3" spans="1:8" ht="71.45" hidden="1" customHeight="1" thickBot="1" x14ac:dyDescent="0.6">
      <c r="A3" s="140" t="s">
        <v>61</v>
      </c>
      <c r="B3" s="141"/>
      <c r="C3" s="141"/>
      <c r="D3" s="141"/>
      <c r="E3" s="141"/>
      <c r="F3" s="141"/>
      <c r="G3" s="142"/>
      <c r="H3" s="53"/>
    </row>
    <row r="4" spans="1:8" ht="33.950000000000003" customHeight="1" thickBot="1" x14ac:dyDescent="0.6">
      <c r="A4" s="143" t="s">
        <v>64</v>
      </c>
      <c r="B4" s="144"/>
      <c r="C4" s="144"/>
      <c r="D4" s="144"/>
      <c r="E4" s="144"/>
      <c r="F4" s="144"/>
      <c r="G4" s="145"/>
      <c r="H4" s="53"/>
    </row>
    <row r="5" spans="1:8" ht="33.950000000000003" customHeight="1" thickBot="1" x14ac:dyDescent="0.45">
      <c r="A5" s="54" t="s">
        <v>19</v>
      </c>
      <c r="B5" s="146" t="s">
        <v>20</v>
      </c>
      <c r="C5" s="146"/>
      <c r="D5" s="146"/>
      <c r="E5" s="146" t="s">
        <v>34</v>
      </c>
      <c r="F5" s="146"/>
      <c r="G5" s="147"/>
    </row>
    <row r="6" spans="1:8" ht="33.950000000000003" customHeight="1" thickTop="1" x14ac:dyDescent="0.4">
      <c r="A6" s="55" t="s">
        <v>11</v>
      </c>
      <c r="B6" s="56">
        <f>'2024-2025'!R22</f>
        <v>45591</v>
      </c>
      <c r="C6" s="57" t="s">
        <v>29</v>
      </c>
      <c r="D6" s="56">
        <f>'2024-2025'!T22</f>
        <v>45599</v>
      </c>
      <c r="E6" s="56">
        <f t="shared" ref="E6:E14" si="0">B6</f>
        <v>45591</v>
      </c>
      <c r="F6" s="57" t="s">
        <v>29</v>
      </c>
      <c r="G6" s="58">
        <f>D6</f>
        <v>45599</v>
      </c>
    </row>
    <row r="7" spans="1:8" ht="33.950000000000003" customHeight="1" x14ac:dyDescent="0.4">
      <c r="A7" s="59" t="s">
        <v>21</v>
      </c>
      <c r="B7" s="60">
        <f>'2024-2025'!R30</f>
        <v>45647</v>
      </c>
      <c r="C7" s="61" t="s">
        <v>29</v>
      </c>
      <c r="D7" s="60">
        <f>'2024-2025'!T33</f>
        <v>45662</v>
      </c>
      <c r="E7" s="60">
        <f t="shared" si="0"/>
        <v>45647</v>
      </c>
      <c r="F7" s="61" t="s">
        <v>29</v>
      </c>
      <c r="G7" s="62">
        <f>D7</f>
        <v>45662</v>
      </c>
    </row>
    <row r="8" spans="1:8" ht="33.950000000000003" customHeight="1" x14ac:dyDescent="0.4">
      <c r="A8" s="59" t="s">
        <v>22</v>
      </c>
      <c r="B8" s="60">
        <f>'2024-2025'!R39</f>
        <v>45710</v>
      </c>
      <c r="C8" s="61" t="s">
        <v>29</v>
      </c>
      <c r="D8" s="60">
        <f>'2024-2025'!T40</f>
        <v>45718</v>
      </c>
      <c r="E8" s="60">
        <f t="shared" si="0"/>
        <v>45710</v>
      </c>
      <c r="F8" s="61" t="s">
        <v>29</v>
      </c>
      <c r="G8" s="62">
        <f>D8</f>
        <v>45718</v>
      </c>
    </row>
    <row r="9" spans="1:8" ht="33.950000000000003" customHeight="1" x14ac:dyDescent="0.4">
      <c r="A9" s="59" t="s">
        <v>23</v>
      </c>
      <c r="B9" s="60">
        <f>'2024-2025'!R47</f>
        <v>45765</v>
      </c>
      <c r="C9" s="61" t="s">
        <v>29</v>
      </c>
      <c r="D9" s="60">
        <f>'2024-2025'!T48</f>
        <v>45768</v>
      </c>
      <c r="E9" s="60">
        <f t="shared" si="0"/>
        <v>45765</v>
      </c>
      <c r="F9" s="61" t="s">
        <v>29</v>
      </c>
      <c r="G9" s="62">
        <f>D9</f>
        <v>45768</v>
      </c>
    </row>
    <row r="10" spans="1:8" ht="33.950000000000003" customHeight="1" x14ac:dyDescent="0.4">
      <c r="A10" s="59" t="s">
        <v>44</v>
      </c>
      <c r="B10" s="60">
        <f>'2024-2025'!T47</f>
        <v>45773</v>
      </c>
      <c r="C10" s="61"/>
      <c r="D10" s="60"/>
      <c r="E10" s="60">
        <f t="shared" si="0"/>
        <v>45773</v>
      </c>
      <c r="F10" s="61"/>
      <c r="G10" s="62"/>
    </row>
    <row r="11" spans="1:8" ht="33.950000000000003" customHeight="1" x14ac:dyDescent="0.4">
      <c r="A11" s="59" t="s">
        <v>26</v>
      </c>
      <c r="B11" s="60">
        <f>'2024-2025'!R51</f>
        <v>45765</v>
      </c>
      <c r="C11" s="61" t="s">
        <v>29</v>
      </c>
      <c r="D11" s="60">
        <f>'2024-2025'!T51</f>
        <v>45782</v>
      </c>
      <c r="E11" s="60">
        <f t="shared" si="0"/>
        <v>45765</v>
      </c>
      <c r="F11" s="61" t="s">
        <v>29</v>
      </c>
      <c r="G11" s="62">
        <f>D11</f>
        <v>45782</v>
      </c>
    </row>
    <row r="12" spans="1:8" ht="33.950000000000003" customHeight="1" x14ac:dyDescent="0.4">
      <c r="A12" s="59" t="s">
        <v>27</v>
      </c>
      <c r="B12" s="60">
        <f>'2024-2025'!R53</f>
        <v>45806</v>
      </c>
      <c r="C12" s="61" t="s">
        <v>29</v>
      </c>
      <c r="D12" s="60">
        <f>'2024-2025'!T53</f>
        <v>45809</v>
      </c>
      <c r="E12" s="60">
        <f t="shared" si="0"/>
        <v>45806</v>
      </c>
      <c r="F12" s="61" t="s">
        <v>29</v>
      </c>
      <c r="G12" s="62">
        <f>D12</f>
        <v>45809</v>
      </c>
    </row>
    <row r="13" spans="1:8" ht="33.950000000000003" customHeight="1" x14ac:dyDescent="0.4">
      <c r="A13" s="59" t="s">
        <v>24</v>
      </c>
      <c r="B13" s="60">
        <f>'2024-2025'!R55</f>
        <v>45815</v>
      </c>
      <c r="C13" s="61" t="s">
        <v>29</v>
      </c>
      <c r="D13" s="60">
        <f>'2024-2025'!T55</f>
        <v>45817</v>
      </c>
      <c r="E13" s="60">
        <f t="shared" si="0"/>
        <v>45815</v>
      </c>
      <c r="F13" s="61" t="s">
        <v>29</v>
      </c>
      <c r="G13" s="62">
        <f>D13</f>
        <v>45817</v>
      </c>
    </row>
    <row r="14" spans="1:8" ht="33.950000000000003" customHeight="1" thickBot="1" x14ac:dyDescent="0.45">
      <c r="A14" s="63" t="s">
        <v>25</v>
      </c>
      <c r="B14" s="64">
        <f>'2024-2025'!R61</f>
        <v>45857</v>
      </c>
      <c r="C14" s="65" t="s">
        <v>29</v>
      </c>
      <c r="D14" s="64">
        <f>'2024-2025'!T66</f>
        <v>45900</v>
      </c>
      <c r="E14" s="64">
        <f t="shared" si="0"/>
        <v>45857</v>
      </c>
      <c r="F14" s="65" t="s">
        <v>29</v>
      </c>
      <c r="G14" s="66">
        <f>D14</f>
        <v>45900</v>
      </c>
    </row>
    <row r="15" spans="1:8" ht="14.25" customHeight="1" thickTop="1" x14ac:dyDescent="0.4">
      <c r="A15" s="67"/>
      <c r="D15" s="68"/>
      <c r="E15" s="68"/>
      <c r="F15" s="68"/>
      <c r="G15" s="69"/>
    </row>
    <row r="16" spans="1:8" ht="15" customHeight="1" x14ac:dyDescent="0.4">
      <c r="A16" s="136"/>
      <c r="D16" s="68"/>
      <c r="E16" s="68"/>
      <c r="F16" s="68"/>
      <c r="G16" s="69"/>
    </row>
    <row r="17" spans="1:7" x14ac:dyDescent="0.4">
      <c r="A17" s="136"/>
      <c r="D17" s="70" t="s">
        <v>65</v>
      </c>
      <c r="E17" s="70"/>
      <c r="F17" s="70"/>
      <c r="G17" s="71"/>
    </row>
    <row r="18" spans="1:7" x14ac:dyDescent="0.4">
      <c r="A18" s="136"/>
      <c r="G18" s="71"/>
    </row>
    <row r="19" spans="1:7" x14ac:dyDescent="0.4">
      <c r="A19" s="136"/>
      <c r="D19" s="84" t="s">
        <v>55</v>
      </c>
      <c r="E19" s="96">
        <v>45815</v>
      </c>
      <c r="G19" s="72"/>
    </row>
    <row r="20" spans="1:7" x14ac:dyDescent="0.4">
      <c r="A20" s="136"/>
      <c r="D20" s="84" t="s">
        <v>56</v>
      </c>
      <c r="E20" s="83">
        <v>45730</v>
      </c>
      <c r="G20" s="72"/>
    </row>
    <row r="21" spans="1:7" x14ac:dyDescent="0.4">
      <c r="A21" s="136"/>
      <c r="D21" s="84" t="s">
        <v>57</v>
      </c>
      <c r="E21" s="83">
        <v>45597</v>
      </c>
      <c r="G21" s="72"/>
    </row>
    <row r="22" spans="1:7" x14ac:dyDescent="0.4">
      <c r="A22" s="136"/>
      <c r="D22" s="84" t="s">
        <v>58</v>
      </c>
      <c r="E22" s="96">
        <v>45746</v>
      </c>
      <c r="G22" s="72"/>
    </row>
    <row r="23" spans="1:7" x14ac:dyDescent="0.4">
      <c r="A23" s="103"/>
      <c r="D23" s="84" t="s">
        <v>49</v>
      </c>
      <c r="E23" s="96">
        <v>45717</v>
      </c>
      <c r="G23" s="72"/>
    </row>
    <row r="24" spans="1:7" ht="17.25" thickBot="1" x14ac:dyDescent="0.45">
      <c r="A24" s="73"/>
      <c r="B24" s="74"/>
      <c r="C24" s="74"/>
      <c r="D24" s="85" t="s">
        <v>51</v>
      </c>
      <c r="E24" s="97" t="s">
        <v>72</v>
      </c>
      <c r="F24" s="74"/>
      <c r="G24" s="75"/>
    </row>
    <row r="25" spans="1:7" ht="17.25" thickTop="1" x14ac:dyDescent="0.4"/>
  </sheetData>
  <mergeCells count="6">
    <mergeCell ref="A16:A22"/>
    <mergeCell ref="A2:G2"/>
    <mergeCell ref="A3:G3"/>
    <mergeCell ref="A4:G4"/>
    <mergeCell ref="B5:D5"/>
    <mergeCell ref="E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2912-CA3C-44E1-9867-E54F4852414A}">
  <sheetPr>
    <tabColor theme="6" tint="0.59999389629810485"/>
  </sheetPr>
  <dimension ref="A1:IS90"/>
  <sheetViews>
    <sheetView topLeftCell="A54" zoomScale="80" zoomScaleNormal="80" workbookViewId="0">
      <selection activeCell="K86" sqref="K86"/>
    </sheetView>
  </sheetViews>
  <sheetFormatPr defaultColWidth="9.140625" defaultRowHeight="15" x14ac:dyDescent="0.25"/>
  <cols>
    <col min="1" max="1" width="21.85546875" style="5" customWidth="1"/>
    <col min="2" max="2" width="6.42578125" style="5" customWidth="1"/>
    <col min="3" max="3" width="1.7109375" style="16" customWidth="1"/>
    <col min="4" max="10" width="5.7109375" style="91" customWidth="1"/>
    <col min="11" max="11" width="9" style="13" customWidth="1"/>
    <col min="12" max="12" width="10.28515625" style="13" customWidth="1"/>
    <col min="13" max="13" width="10.140625" style="13" customWidth="1"/>
    <col min="14" max="14" width="9" style="13" customWidth="1"/>
    <col min="15" max="15" width="11.42578125" style="13" customWidth="1"/>
    <col min="16" max="16" width="9.5703125" style="13" customWidth="1"/>
    <col min="17" max="17" width="1.7109375" style="5" customWidth="1"/>
    <col min="18" max="18" width="17.7109375" style="5" customWidth="1"/>
    <col min="19" max="19" width="1.7109375" style="5" customWidth="1"/>
    <col min="20" max="20" width="17.7109375" style="5" customWidth="1"/>
    <col min="21" max="21" width="1.7109375" style="5" customWidth="1"/>
    <col min="22" max="28" width="5.7109375" style="5" customWidth="1"/>
    <col min="29" max="29" width="10.5703125" style="5" customWidth="1"/>
    <col min="30" max="30" width="1.7109375" style="5" customWidth="1"/>
    <col min="31" max="31" width="17.7109375" style="5" customWidth="1"/>
    <col min="32" max="32" width="1.7109375" style="5" customWidth="1"/>
    <col min="33" max="33" width="17.7109375" style="5" customWidth="1"/>
    <col min="34" max="16384" width="9.140625" style="5"/>
  </cols>
  <sheetData>
    <row r="1" spans="1:253" x14ac:dyDescent="0.25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"/>
      <c r="R1" s="1"/>
      <c r="S1" s="1"/>
      <c r="T1" s="1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x14ac:dyDescent="0.25">
      <c r="A2" s="120" t="s">
        <v>76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</row>
    <row r="4" spans="1:253" ht="12.75" customHeight="1" x14ac:dyDescent="0.25">
      <c r="A4" s="6"/>
      <c r="B4" s="6"/>
      <c r="C4" s="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U4" s="7"/>
    </row>
    <row r="5" spans="1:253" ht="15" customHeight="1" x14ac:dyDescent="0.3">
      <c r="A5" s="6"/>
      <c r="B5" s="6"/>
      <c r="C5" s="2"/>
      <c r="D5" s="123" t="s">
        <v>35</v>
      </c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7"/>
      <c r="V5" s="123" t="s">
        <v>32</v>
      </c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</row>
    <row r="6" spans="1:253" ht="12.75" customHeight="1" x14ac:dyDescent="0.25">
      <c r="A6" s="6"/>
      <c r="B6" s="6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U6" s="7"/>
    </row>
    <row r="7" spans="1:253" ht="16.5" customHeight="1" x14ac:dyDescent="0.3">
      <c r="A7" s="102" t="s">
        <v>77</v>
      </c>
      <c r="B7" s="6"/>
      <c r="C7" s="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U7" s="7"/>
      <c r="V7" s="6"/>
      <c r="W7" s="6"/>
      <c r="X7" s="6"/>
      <c r="Y7" s="6"/>
      <c r="Z7" s="6"/>
      <c r="AA7" s="6"/>
      <c r="AB7" s="6"/>
      <c r="AC7" s="6"/>
    </row>
    <row r="8" spans="1:253" ht="12.75" customHeight="1" x14ac:dyDescent="0.25">
      <c r="A8" s="6"/>
      <c r="B8" s="6"/>
      <c r="C8" s="2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U8" s="7"/>
      <c r="V8" s="6"/>
      <c r="W8" s="6"/>
      <c r="X8" s="6"/>
      <c r="Y8" s="6"/>
      <c r="Z8" s="6"/>
      <c r="AA8" s="6"/>
      <c r="AB8" s="6"/>
      <c r="AC8" s="6"/>
    </row>
    <row r="9" spans="1:253" x14ac:dyDescent="0.25">
      <c r="A9" s="8"/>
      <c r="B9" s="8"/>
      <c r="C9" s="2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8"/>
      <c r="R9" s="8"/>
      <c r="S9" s="8"/>
      <c r="T9" s="8"/>
      <c r="U9" s="10"/>
      <c r="V9" s="9"/>
      <c r="W9" s="9"/>
      <c r="X9" s="9"/>
      <c r="Y9" s="9"/>
      <c r="Z9" s="9"/>
      <c r="AA9" s="9"/>
      <c r="AB9" s="9"/>
      <c r="AC9" s="9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</row>
    <row r="10" spans="1:253" ht="30" customHeight="1" x14ac:dyDescent="0.25">
      <c r="A10" s="11" t="s">
        <v>0</v>
      </c>
      <c r="B10" s="11" t="s">
        <v>1</v>
      </c>
      <c r="C10" s="12"/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8</v>
      </c>
      <c r="K10" s="14" t="s">
        <v>36</v>
      </c>
      <c r="L10" s="14" t="s">
        <v>40</v>
      </c>
      <c r="M10" s="14" t="s">
        <v>45</v>
      </c>
      <c r="N10" s="14" t="s">
        <v>38</v>
      </c>
      <c r="O10" s="14" t="s">
        <v>43</v>
      </c>
      <c r="P10" s="14" t="s">
        <v>52</v>
      </c>
      <c r="Q10" s="11"/>
      <c r="R10" s="13" t="s">
        <v>30</v>
      </c>
      <c r="S10" s="11"/>
      <c r="T10" s="13" t="s">
        <v>31</v>
      </c>
      <c r="U10" s="15"/>
      <c r="V10" s="13" t="s">
        <v>2</v>
      </c>
      <c r="W10" s="13" t="s">
        <v>3</v>
      </c>
      <c r="X10" s="13" t="s">
        <v>4</v>
      </c>
      <c r="Y10" s="13" t="s">
        <v>5</v>
      </c>
      <c r="Z10" s="13" t="s">
        <v>6</v>
      </c>
      <c r="AA10" s="13" t="s">
        <v>7</v>
      </c>
      <c r="AB10" s="13" t="s">
        <v>8</v>
      </c>
      <c r="AC10" s="14" t="s">
        <v>37</v>
      </c>
      <c r="AD10" s="11"/>
      <c r="AE10" s="13" t="s">
        <v>30</v>
      </c>
      <c r="AF10" s="11"/>
      <c r="AG10" s="13" t="s">
        <v>31</v>
      </c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</row>
    <row r="11" spans="1:253" x14ac:dyDescent="0.25">
      <c r="A11" s="16"/>
      <c r="B11" s="16"/>
      <c r="D11" s="17"/>
      <c r="E11" s="17"/>
      <c r="F11" s="17"/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6"/>
      <c r="R11" s="16"/>
      <c r="S11" s="16"/>
      <c r="T11" s="16"/>
      <c r="U11" s="16"/>
      <c r="V11" s="17"/>
      <c r="W11" s="17"/>
      <c r="X11" s="17"/>
      <c r="Y11" s="17"/>
      <c r="Z11" s="17"/>
      <c r="AA11" s="17"/>
      <c r="AB11" s="17"/>
      <c r="AC11" s="18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spans="1:253" x14ac:dyDescent="0.25">
      <c r="A12" s="19"/>
      <c r="B12" s="19">
        <v>33</v>
      </c>
      <c r="C12" s="20"/>
      <c r="D12" s="21">
        <v>10</v>
      </c>
      <c r="E12" s="25">
        <v>11</v>
      </c>
      <c r="F12" s="25">
        <v>12</v>
      </c>
      <c r="G12" s="25">
        <v>13</v>
      </c>
      <c r="H12" s="25">
        <v>14</v>
      </c>
      <c r="I12" s="25">
        <v>15</v>
      </c>
      <c r="J12" s="25">
        <v>16</v>
      </c>
      <c r="K12" s="22"/>
      <c r="L12" s="23">
        <v>0</v>
      </c>
      <c r="M12" s="23"/>
      <c r="N12" s="23"/>
      <c r="O12" s="22"/>
      <c r="P12" s="22"/>
      <c r="Q12" s="19"/>
      <c r="R12" s="19"/>
      <c r="S12" s="19"/>
      <c r="T12" s="19"/>
      <c r="U12" s="24"/>
      <c r="V12" s="25">
        <f t="shared" ref="V12:AA57" si="0">D12</f>
        <v>10</v>
      </c>
      <c r="W12" s="25">
        <f>E12</f>
        <v>11</v>
      </c>
      <c r="X12" s="25">
        <f t="shared" ref="X12:AB27" si="1">F12</f>
        <v>12</v>
      </c>
      <c r="Y12" s="25">
        <f t="shared" si="1"/>
        <v>13</v>
      </c>
      <c r="Z12" s="25">
        <f t="shared" si="1"/>
        <v>14</v>
      </c>
      <c r="AA12" s="25">
        <f t="shared" si="1"/>
        <v>15</v>
      </c>
      <c r="AB12" s="25">
        <f t="shared" si="1"/>
        <v>16</v>
      </c>
      <c r="AC12" s="22"/>
      <c r="AD12" s="19"/>
      <c r="AE12" s="19"/>
      <c r="AF12" s="19"/>
      <c r="AG12" s="19"/>
    </row>
    <row r="13" spans="1:253" x14ac:dyDescent="0.25">
      <c r="A13" s="19"/>
      <c r="B13" s="19">
        <f>B12+1</f>
        <v>34</v>
      </c>
      <c r="C13" s="20"/>
      <c r="D13" s="25">
        <f t="shared" ref="D13:D68" si="2">J12+1</f>
        <v>17</v>
      </c>
      <c r="E13" s="25">
        <v>18</v>
      </c>
      <c r="F13" s="25">
        <v>19</v>
      </c>
      <c r="G13" s="25">
        <v>20</v>
      </c>
      <c r="H13" s="25">
        <v>21</v>
      </c>
      <c r="I13" s="25">
        <v>22</v>
      </c>
      <c r="J13" s="25">
        <v>23</v>
      </c>
      <c r="K13" s="22"/>
      <c r="L13" s="23">
        <v>0</v>
      </c>
      <c r="M13" s="23"/>
      <c r="N13" s="23"/>
      <c r="O13" s="22"/>
      <c r="P13" s="22"/>
      <c r="Q13" s="19"/>
      <c r="R13" s="19"/>
      <c r="S13" s="19"/>
      <c r="T13" s="27"/>
      <c r="U13" s="24"/>
      <c r="V13" s="22">
        <f t="shared" si="0"/>
        <v>17</v>
      </c>
      <c r="W13" s="25">
        <f>E13</f>
        <v>18</v>
      </c>
      <c r="X13" s="25">
        <f t="shared" si="1"/>
        <v>19</v>
      </c>
      <c r="Y13" s="25">
        <f t="shared" si="1"/>
        <v>20</v>
      </c>
      <c r="Z13" s="25">
        <f t="shared" si="1"/>
        <v>21</v>
      </c>
      <c r="AA13" s="25">
        <f t="shared" si="1"/>
        <v>22</v>
      </c>
      <c r="AB13" s="22">
        <f t="shared" si="1"/>
        <v>23</v>
      </c>
      <c r="AC13" s="22"/>
      <c r="AD13" s="19"/>
      <c r="AE13" s="19"/>
      <c r="AF13" s="19"/>
      <c r="AG13" s="27"/>
    </row>
    <row r="14" spans="1:253" x14ac:dyDescent="0.25">
      <c r="A14" s="5" t="s">
        <v>9</v>
      </c>
      <c r="B14" s="19">
        <f t="shared" ref="B14:B68" si="3">B13+1</f>
        <v>35</v>
      </c>
      <c r="C14" s="20"/>
      <c r="D14" s="25">
        <f t="shared" si="2"/>
        <v>24</v>
      </c>
      <c r="E14" s="25">
        <v>25</v>
      </c>
      <c r="F14" s="45">
        <v>26</v>
      </c>
      <c r="G14" s="45">
        <v>27</v>
      </c>
      <c r="H14" s="45">
        <v>28</v>
      </c>
      <c r="I14" s="45">
        <v>29</v>
      </c>
      <c r="J14" s="45">
        <v>30</v>
      </c>
      <c r="K14" s="22"/>
      <c r="L14" s="23">
        <v>5</v>
      </c>
      <c r="M14" s="23"/>
      <c r="N14" s="23"/>
      <c r="O14" s="25"/>
      <c r="P14" s="25"/>
      <c r="Q14" s="19"/>
      <c r="R14" s="19"/>
      <c r="S14" s="19"/>
      <c r="T14" s="27">
        <v>45901</v>
      </c>
      <c r="U14" s="24"/>
      <c r="V14" s="22">
        <f t="shared" si="0"/>
        <v>24</v>
      </c>
      <c r="W14" s="26"/>
      <c r="X14" s="26"/>
      <c r="Y14" s="26"/>
      <c r="Z14" s="26"/>
      <c r="AA14" s="26"/>
      <c r="AB14" s="26">
        <f t="shared" si="1"/>
        <v>30</v>
      </c>
      <c r="AC14" s="22"/>
      <c r="AD14" s="19"/>
      <c r="AE14" s="19"/>
      <c r="AF14" s="19"/>
      <c r="AG14" s="19"/>
    </row>
    <row r="15" spans="1:253" x14ac:dyDescent="0.25">
      <c r="B15" s="19">
        <f t="shared" si="3"/>
        <v>36</v>
      </c>
      <c r="C15" s="20"/>
      <c r="D15" s="26">
        <v>31</v>
      </c>
      <c r="E15" s="116"/>
      <c r="F15" s="26"/>
      <c r="G15" s="26"/>
      <c r="H15" s="26"/>
      <c r="I15" s="26"/>
      <c r="J15" s="26">
        <v>6</v>
      </c>
      <c r="K15" s="22"/>
      <c r="L15" s="23">
        <v>5</v>
      </c>
      <c r="M15" s="23"/>
      <c r="N15" s="23"/>
      <c r="O15" s="22"/>
      <c r="P15" s="22"/>
      <c r="Q15" s="19"/>
      <c r="R15" s="19"/>
      <c r="S15" s="19"/>
      <c r="T15" s="19"/>
      <c r="U15" s="24"/>
      <c r="V15" s="26">
        <f t="shared" si="0"/>
        <v>31</v>
      </c>
      <c r="W15" s="26"/>
      <c r="X15" s="22"/>
      <c r="Y15" s="26"/>
      <c r="Z15" s="26"/>
      <c r="AA15" s="26"/>
      <c r="AB15" s="26">
        <f t="shared" si="1"/>
        <v>6</v>
      </c>
      <c r="AC15" s="22"/>
      <c r="AD15" s="19"/>
      <c r="AE15" s="19"/>
      <c r="AF15" s="19"/>
      <c r="AG15" s="19"/>
    </row>
    <row r="16" spans="1:253" x14ac:dyDescent="0.25">
      <c r="A16" s="19"/>
      <c r="B16" s="19">
        <f t="shared" si="3"/>
        <v>37</v>
      </c>
      <c r="C16" s="20"/>
      <c r="D16" s="26">
        <f t="shared" si="2"/>
        <v>7</v>
      </c>
      <c r="E16" s="26"/>
      <c r="F16" s="26"/>
      <c r="G16" s="26"/>
      <c r="H16" s="26"/>
      <c r="I16" s="26"/>
      <c r="J16" s="26">
        <v>13</v>
      </c>
      <c r="K16" s="22"/>
      <c r="L16" s="23">
        <v>5</v>
      </c>
      <c r="M16" s="23"/>
      <c r="N16" s="23"/>
      <c r="O16" s="22"/>
      <c r="P16" s="22"/>
      <c r="Q16" s="19"/>
      <c r="R16" s="19"/>
      <c r="S16" s="19"/>
      <c r="T16" s="19"/>
      <c r="U16" s="24"/>
      <c r="V16" s="26">
        <f t="shared" si="0"/>
        <v>7</v>
      </c>
      <c r="W16" s="26"/>
      <c r="X16" s="26"/>
      <c r="Y16" s="26"/>
      <c r="Z16" s="26"/>
      <c r="AA16" s="26"/>
      <c r="AB16" s="26">
        <f t="shared" si="1"/>
        <v>13</v>
      </c>
      <c r="AC16" s="22"/>
      <c r="AD16" s="19"/>
      <c r="AE16" s="19"/>
      <c r="AF16" s="19"/>
      <c r="AG16" s="19"/>
    </row>
    <row r="17" spans="1:33" x14ac:dyDescent="0.25">
      <c r="A17" s="28" t="s">
        <v>59</v>
      </c>
      <c r="B17" s="19">
        <f t="shared" si="3"/>
        <v>38</v>
      </c>
      <c r="C17" s="20"/>
      <c r="D17" s="26">
        <f t="shared" si="2"/>
        <v>14</v>
      </c>
      <c r="E17" s="26"/>
      <c r="F17" s="118">
        <v>16</v>
      </c>
      <c r="G17" s="26"/>
      <c r="H17" s="26"/>
      <c r="I17" s="26"/>
      <c r="J17" s="26">
        <v>20</v>
      </c>
      <c r="K17" s="22"/>
      <c r="L17" s="23">
        <v>5</v>
      </c>
      <c r="M17" s="23"/>
      <c r="N17" s="23"/>
      <c r="O17" s="22"/>
      <c r="P17" s="22"/>
      <c r="Q17" s="19"/>
      <c r="R17" s="19"/>
      <c r="S17" s="19"/>
      <c r="T17" s="19"/>
      <c r="U17" s="24"/>
      <c r="V17" s="26">
        <f t="shared" si="0"/>
        <v>14</v>
      </c>
      <c r="W17" s="26"/>
      <c r="X17" s="22">
        <f>F17</f>
        <v>16</v>
      </c>
      <c r="Y17" s="26"/>
      <c r="Z17" s="26"/>
      <c r="AA17" s="26"/>
      <c r="AB17" s="26">
        <f t="shared" si="1"/>
        <v>20</v>
      </c>
      <c r="AC17" s="22"/>
      <c r="AD17" s="19"/>
      <c r="AE17" s="19"/>
      <c r="AF17" s="19"/>
      <c r="AG17" s="19"/>
    </row>
    <row r="18" spans="1:33" x14ac:dyDescent="0.25">
      <c r="B18" s="19">
        <f t="shared" si="3"/>
        <v>39</v>
      </c>
      <c r="C18" s="20"/>
      <c r="D18" s="26">
        <f t="shared" si="2"/>
        <v>21</v>
      </c>
      <c r="E18" s="26"/>
      <c r="F18" s="26"/>
      <c r="G18" s="26"/>
      <c r="H18" s="26"/>
      <c r="I18" s="26"/>
      <c r="J18" s="26">
        <v>27</v>
      </c>
      <c r="K18" s="22"/>
      <c r="L18" s="23">
        <v>5</v>
      </c>
      <c r="M18" s="23"/>
      <c r="N18" s="23"/>
      <c r="O18" s="22"/>
      <c r="P18" s="22"/>
      <c r="Q18" s="19"/>
      <c r="R18" s="19"/>
      <c r="S18" s="19"/>
      <c r="T18" s="19"/>
      <c r="U18" s="24"/>
      <c r="V18" s="26">
        <f t="shared" si="0"/>
        <v>21</v>
      </c>
      <c r="W18" s="26"/>
      <c r="X18" s="26"/>
      <c r="Y18" s="26"/>
      <c r="Z18" s="26"/>
      <c r="AA18" s="26"/>
      <c r="AB18" s="26">
        <f t="shared" si="1"/>
        <v>27</v>
      </c>
      <c r="AC18" s="22"/>
      <c r="AD18" s="19"/>
      <c r="AE18" s="19"/>
      <c r="AF18" s="19"/>
      <c r="AG18" s="19"/>
    </row>
    <row r="19" spans="1:33" x14ac:dyDescent="0.25">
      <c r="A19" s="5" t="s">
        <v>10</v>
      </c>
      <c r="B19" s="19">
        <f t="shared" si="3"/>
        <v>40</v>
      </c>
      <c r="C19" s="20"/>
      <c r="D19" s="26">
        <v>28</v>
      </c>
      <c r="E19" s="26"/>
      <c r="F19" s="26"/>
      <c r="G19" s="26"/>
      <c r="H19" s="26"/>
      <c r="I19" s="26"/>
      <c r="J19" s="26">
        <v>4</v>
      </c>
      <c r="K19" s="22"/>
      <c r="L19" s="23">
        <v>5</v>
      </c>
      <c r="M19" s="23"/>
      <c r="N19" s="23"/>
      <c r="O19" s="22"/>
      <c r="P19" s="22"/>
      <c r="Q19" s="19"/>
      <c r="R19" s="26"/>
      <c r="S19" s="19"/>
      <c r="T19" s="19"/>
      <c r="U19" s="24"/>
      <c r="V19" s="26">
        <f t="shared" si="0"/>
        <v>28</v>
      </c>
      <c r="W19" s="26"/>
      <c r="X19" s="26"/>
      <c r="Y19" s="26"/>
      <c r="Z19" s="26"/>
      <c r="AA19" s="26"/>
      <c r="AB19" s="26">
        <f t="shared" si="1"/>
        <v>4</v>
      </c>
      <c r="AC19" s="22"/>
      <c r="AD19" s="19"/>
      <c r="AE19" s="19"/>
      <c r="AF19" s="19"/>
      <c r="AG19" s="19"/>
    </row>
    <row r="20" spans="1:33" x14ac:dyDescent="0.25">
      <c r="B20" s="19">
        <f t="shared" si="3"/>
        <v>41</v>
      </c>
      <c r="C20" s="20"/>
      <c r="D20" s="26">
        <f t="shared" si="2"/>
        <v>5</v>
      </c>
      <c r="E20" s="26"/>
      <c r="F20" s="26"/>
      <c r="G20" s="26"/>
      <c r="H20" s="26"/>
      <c r="I20" s="26"/>
      <c r="J20" s="26">
        <v>11</v>
      </c>
      <c r="L20" s="30">
        <v>5</v>
      </c>
      <c r="M20" s="30"/>
      <c r="N20" s="30"/>
      <c r="O20" s="22"/>
      <c r="P20" s="22"/>
      <c r="Q20" s="19"/>
      <c r="R20" s="27"/>
      <c r="S20" s="19"/>
      <c r="T20" s="27"/>
      <c r="U20" s="24"/>
      <c r="V20" s="26">
        <f t="shared" si="0"/>
        <v>5</v>
      </c>
      <c r="AB20" s="26">
        <f t="shared" si="1"/>
        <v>11</v>
      </c>
      <c r="AD20" s="19"/>
      <c r="AE20" s="27"/>
      <c r="AF20" s="19"/>
      <c r="AG20" s="27"/>
    </row>
    <row r="21" spans="1:33" x14ac:dyDescent="0.25">
      <c r="A21" s="28" t="s">
        <v>11</v>
      </c>
      <c r="B21" s="19">
        <f t="shared" si="3"/>
        <v>42</v>
      </c>
      <c r="C21" s="20"/>
      <c r="D21" s="22">
        <f t="shared" si="2"/>
        <v>12</v>
      </c>
      <c r="E21" s="22"/>
      <c r="F21" s="22"/>
      <c r="G21" s="22"/>
      <c r="H21" s="22"/>
      <c r="I21" s="22"/>
      <c r="J21" s="22">
        <v>18</v>
      </c>
      <c r="K21" s="22"/>
      <c r="L21" s="23">
        <v>5</v>
      </c>
      <c r="M21" s="23"/>
      <c r="N21" s="23"/>
      <c r="O21" s="22"/>
      <c r="P21" s="94"/>
      <c r="Q21" s="19"/>
      <c r="R21" s="40">
        <v>7</v>
      </c>
      <c r="S21" s="19"/>
      <c r="T21" s="19"/>
      <c r="U21" s="24"/>
      <c r="V21" s="26">
        <f t="shared" si="0"/>
        <v>12</v>
      </c>
      <c r="W21" s="22"/>
      <c r="X21" s="22"/>
      <c r="Y21" s="22"/>
      <c r="Z21" s="22"/>
      <c r="AA21" s="22"/>
      <c r="AB21" s="26">
        <f t="shared" si="1"/>
        <v>18</v>
      </c>
      <c r="AD21" s="19"/>
      <c r="AE21" s="19"/>
      <c r="AF21" s="19"/>
      <c r="AG21" s="19"/>
    </row>
    <row r="22" spans="1:33" x14ac:dyDescent="0.25">
      <c r="B22" s="19">
        <f t="shared" si="3"/>
        <v>43</v>
      </c>
      <c r="C22" s="20"/>
      <c r="D22" s="22">
        <f t="shared" si="2"/>
        <v>19</v>
      </c>
      <c r="E22" s="22">
        <v>20</v>
      </c>
      <c r="F22" s="22">
        <v>21</v>
      </c>
      <c r="G22" s="22">
        <v>22</v>
      </c>
      <c r="H22" s="22">
        <v>23</v>
      </c>
      <c r="I22" s="22">
        <v>24</v>
      </c>
      <c r="J22" s="22">
        <v>25</v>
      </c>
      <c r="K22" s="22">
        <v>5</v>
      </c>
      <c r="L22" s="23">
        <v>0</v>
      </c>
      <c r="M22" s="23"/>
      <c r="N22" s="23">
        <v>1</v>
      </c>
      <c r="O22" s="22"/>
      <c r="P22" s="94">
        <v>5</v>
      </c>
      <c r="Q22" s="19"/>
      <c r="R22" s="27">
        <v>45948</v>
      </c>
      <c r="S22" s="19"/>
      <c r="T22" s="27">
        <v>45956</v>
      </c>
      <c r="U22" s="24"/>
      <c r="V22" s="22">
        <f t="shared" si="0"/>
        <v>19</v>
      </c>
      <c r="W22" s="22">
        <f t="shared" ref="W22" si="4">E22</f>
        <v>20</v>
      </c>
      <c r="X22" s="22">
        <f t="shared" ref="X22" si="5">F22</f>
        <v>21</v>
      </c>
      <c r="Y22" s="22">
        <f t="shared" ref="Y22" si="6">G22</f>
        <v>22</v>
      </c>
      <c r="Z22" s="22">
        <f t="shared" ref="Z22" si="7">H22</f>
        <v>23</v>
      </c>
      <c r="AA22" s="22">
        <f t="shared" ref="AA22" si="8">I22</f>
        <v>24</v>
      </c>
      <c r="AB22" s="22">
        <f t="shared" si="1"/>
        <v>25</v>
      </c>
      <c r="AC22" s="22"/>
      <c r="AD22" s="19"/>
      <c r="AE22" s="19"/>
      <c r="AF22" s="19"/>
      <c r="AG22" s="19"/>
    </row>
    <row r="23" spans="1:33" x14ac:dyDescent="0.25">
      <c r="A23" s="19" t="s">
        <v>12</v>
      </c>
      <c r="B23" s="19">
        <f t="shared" si="3"/>
        <v>44</v>
      </c>
      <c r="C23" s="20"/>
      <c r="D23" s="22">
        <f t="shared" si="2"/>
        <v>26</v>
      </c>
      <c r="E23" s="22"/>
      <c r="F23" s="22"/>
      <c r="G23" s="22"/>
      <c r="H23" s="22"/>
      <c r="I23" s="22"/>
      <c r="J23" s="26">
        <v>1</v>
      </c>
      <c r="K23" s="22"/>
      <c r="L23" s="23">
        <v>5</v>
      </c>
      <c r="M23" s="23"/>
      <c r="N23" s="23"/>
      <c r="O23" s="22"/>
      <c r="P23" s="94"/>
      <c r="Q23" s="19"/>
      <c r="R23" s="27"/>
      <c r="S23" s="19"/>
      <c r="T23" s="27"/>
      <c r="U23" s="24"/>
      <c r="V23" s="26">
        <f t="shared" si="0"/>
        <v>26</v>
      </c>
      <c r="W23" s="22"/>
      <c r="X23" s="22"/>
      <c r="Y23" s="22"/>
      <c r="Z23" s="22"/>
      <c r="AA23" s="22"/>
      <c r="AB23" s="26">
        <f t="shared" si="1"/>
        <v>1</v>
      </c>
      <c r="AC23" s="22">
        <v>25.75</v>
      </c>
      <c r="AD23" s="19"/>
      <c r="AE23" s="19"/>
      <c r="AF23" s="19"/>
      <c r="AG23" s="19"/>
    </row>
    <row r="24" spans="1:33" x14ac:dyDescent="0.25">
      <c r="B24" s="19">
        <f t="shared" si="3"/>
        <v>45</v>
      </c>
      <c r="C24" s="20"/>
      <c r="D24" s="26">
        <f t="shared" si="2"/>
        <v>2</v>
      </c>
      <c r="E24" s="26"/>
      <c r="F24" s="26"/>
      <c r="G24" s="26"/>
      <c r="H24" s="26"/>
      <c r="I24" s="26"/>
      <c r="J24" s="26">
        <v>8</v>
      </c>
      <c r="K24" s="22"/>
      <c r="L24" s="23">
        <v>5</v>
      </c>
      <c r="M24" s="23"/>
      <c r="N24" s="23"/>
      <c r="O24" s="22"/>
      <c r="P24" s="94"/>
      <c r="Q24" s="19"/>
      <c r="R24" s="19"/>
      <c r="S24" s="19"/>
      <c r="T24" s="19"/>
      <c r="U24" s="24"/>
      <c r="V24" s="26">
        <f t="shared" si="0"/>
        <v>2</v>
      </c>
      <c r="W24" s="26"/>
      <c r="X24" s="26"/>
      <c r="Y24" s="26"/>
      <c r="Z24" s="26"/>
      <c r="AA24" s="26"/>
      <c r="AB24" s="26">
        <f t="shared" si="1"/>
        <v>8</v>
      </c>
      <c r="AC24" s="22"/>
      <c r="AD24" s="19"/>
      <c r="AE24" s="19"/>
      <c r="AF24" s="19"/>
      <c r="AG24" s="19"/>
    </row>
    <row r="25" spans="1:33" x14ac:dyDescent="0.25">
      <c r="B25" s="19">
        <f t="shared" si="3"/>
        <v>46</v>
      </c>
      <c r="C25" s="20"/>
      <c r="D25" s="26">
        <f t="shared" si="2"/>
        <v>9</v>
      </c>
      <c r="E25" s="26"/>
      <c r="F25" s="26"/>
      <c r="G25" s="26"/>
      <c r="H25" s="26"/>
      <c r="I25" s="26"/>
      <c r="J25" s="26">
        <v>15</v>
      </c>
      <c r="K25" s="22"/>
      <c r="L25" s="23">
        <v>5</v>
      </c>
      <c r="M25" s="23"/>
      <c r="N25" s="23"/>
      <c r="O25" s="22"/>
      <c r="P25" s="94"/>
      <c r="Q25" s="19"/>
      <c r="R25" s="19"/>
      <c r="S25" s="19"/>
      <c r="T25" s="19"/>
      <c r="U25" s="24"/>
      <c r="V25" s="26">
        <f t="shared" si="0"/>
        <v>9</v>
      </c>
      <c r="W25" s="26"/>
      <c r="X25" s="26"/>
      <c r="Y25" s="26"/>
      <c r="Z25" s="26"/>
      <c r="AA25" s="26"/>
      <c r="AB25" s="26">
        <f t="shared" si="1"/>
        <v>15</v>
      </c>
      <c r="AC25" s="22"/>
      <c r="AD25" s="19"/>
      <c r="AE25" s="19"/>
      <c r="AF25" s="19"/>
      <c r="AG25" s="19"/>
    </row>
    <row r="26" spans="1:33" x14ac:dyDescent="0.25">
      <c r="A26" s="19"/>
      <c r="B26" s="19">
        <f t="shared" si="3"/>
        <v>47</v>
      </c>
      <c r="C26" s="20"/>
      <c r="D26" s="26">
        <f t="shared" si="2"/>
        <v>16</v>
      </c>
      <c r="E26" s="26"/>
      <c r="F26" s="26"/>
      <c r="G26" s="26"/>
      <c r="H26" s="26"/>
      <c r="I26" s="26"/>
      <c r="J26" s="26">
        <v>22</v>
      </c>
      <c r="K26" s="22"/>
      <c r="L26" s="23">
        <v>5</v>
      </c>
      <c r="M26" s="23"/>
      <c r="N26" s="23"/>
      <c r="O26" s="22"/>
      <c r="P26" s="94"/>
      <c r="Q26" s="19"/>
      <c r="R26" s="19"/>
      <c r="S26" s="19"/>
      <c r="T26" s="19"/>
      <c r="U26" s="24"/>
      <c r="V26" s="26">
        <f t="shared" si="0"/>
        <v>16</v>
      </c>
      <c r="W26" s="26"/>
      <c r="X26" s="26"/>
      <c r="Y26" s="26"/>
      <c r="Z26" s="26"/>
      <c r="AA26" s="26"/>
      <c r="AB26" s="26">
        <f t="shared" si="1"/>
        <v>22</v>
      </c>
      <c r="AC26" s="22"/>
      <c r="AD26" s="19"/>
      <c r="AE26" s="19"/>
      <c r="AF26" s="19"/>
      <c r="AG26" s="19"/>
    </row>
    <row r="27" spans="1:33" x14ac:dyDescent="0.25">
      <c r="A27" s="19" t="s">
        <v>13</v>
      </c>
      <c r="B27" s="19">
        <f t="shared" si="3"/>
        <v>48</v>
      </c>
      <c r="C27" s="20"/>
      <c r="D27" s="26">
        <f t="shared" si="2"/>
        <v>23</v>
      </c>
      <c r="E27" s="26"/>
      <c r="F27" s="26"/>
      <c r="G27" s="26"/>
      <c r="H27" s="26"/>
      <c r="I27" s="26"/>
      <c r="J27" s="26">
        <v>29</v>
      </c>
      <c r="K27" s="22"/>
      <c r="L27" s="23">
        <v>5</v>
      </c>
      <c r="M27" s="23"/>
      <c r="N27" s="23"/>
      <c r="O27" s="22"/>
      <c r="P27" s="94"/>
      <c r="Q27" s="19"/>
      <c r="R27" s="19"/>
      <c r="S27" s="19"/>
      <c r="T27" s="19"/>
      <c r="U27" s="24"/>
      <c r="V27" s="26">
        <f t="shared" si="0"/>
        <v>23</v>
      </c>
      <c r="W27" s="26"/>
      <c r="X27" s="26"/>
      <c r="Y27" s="26"/>
      <c r="Z27" s="26"/>
      <c r="AA27" s="26"/>
      <c r="AB27" s="26">
        <f t="shared" si="1"/>
        <v>29</v>
      </c>
      <c r="AC27" s="22"/>
      <c r="AD27" s="19"/>
      <c r="AE27" s="19"/>
      <c r="AF27" s="19"/>
      <c r="AG27" s="19"/>
    </row>
    <row r="28" spans="1:33" x14ac:dyDescent="0.25">
      <c r="B28" s="19">
        <f t="shared" si="3"/>
        <v>49</v>
      </c>
      <c r="C28" s="20"/>
      <c r="D28" s="26">
        <v>30</v>
      </c>
      <c r="E28" s="26"/>
      <c r="F28" s="26"/>
      <c r="G28" s="26"/>
      <c r="H28" s="26"/>
      <c r="I28" s="26"/>
      <c r="J28" s="26">
        <v>6</v>
      </c>
      <c r="K28" s="22"/>
      <c r="L28" s="23">
        <v>5</v>
      </c>
      <c r="M28" s="23"/>
      <c r="N28" s="23"/>
      <c r="O28" s="22"/>
      <c r="P28" s="94"/>
      <c r="Q28" s="19"/>
      <c r="R28" s="41"/>
      <c r="S28" s="19"/>
      <c r="T28" s="19"/>
      <c r="U28" s="24"/>
      <c r="V28" s="26">
        <f t="shared" si="0"/>
        <v>30</v>
      </c>
      <c r="W28" s="26"/>
      <c r="X28" s="26"/>
      <c r="Y28" s="26"/>
      <c r="Z28" s="26"/>
      <c r="AA28" s="26"/>
      <c r="AB28" s="26">
        <f t="shared" ref="AB28:AB68" si="9">J28</f>
        <v>6</v>
      </c>
      <c r="AC28" s="22"/>
      <c r="AD28" s="19"/>
      <c r="AE28" s="19"/>
      <c r="AF28" s="19"/>
      <c r="AG28" s="19"/>
    </row>
    <row r="29" spans="1:33" x14ac:dyDescent="0.25">
      <c r="B29" s="19">
        <f t="shared" si="3"/>
        <v>50</v>
      </c>
      <c r="C29" s="20"/>
      <c r="D29" s="26">
        <f t="shared" si="2"/>
        <v>7</v>
      </c>
      <c r="E29" s="26"/>
      <c r="F29" s="26"/>
      <c r="G29" s="26"/>
      <c r="H29" s="26"/>
      <c r="I29" s="26"/>
      <c r="J29" s="26">
        <v>13</v>
      </c>
      <c r="K29" s="22"/>
      <c r="L29" s="23">
        <v>5</v>
      </c>
      <c r="M29" s="23"/>
      <c r="N29" s="23"/>
      <c r="O29" s="22"/>
      <c r="P29" s="94"/>
      <c r="Q29" s="19"/>
      <c r="R29" s="27"/>
      <c r="S29" s="19"/>
      <c r="T29" s="19"/>
      <c r="U29" s="24"/>
      <c r="V29" s="26">
        <f t="shared" si="0"/>
        <v>7</v>
      </c>
      <c r="W29" s="26"/>
      <c r="X29" s="26"/>
      <c r="Y29" s="26"/>
      <c r="Z29" s="26"/>
      <c r="AA29" s="26"/>
      <c r="AB29" s="26">
        <f t="shared" si="9"/>
        <v>13</v>
      </c>
      <c r="AC29" s="22"/>
      <c r="AD29" s="19"/>
      <c r="AE29" s="27"/>
      <c r="AF29" s="19"/>
      <c r="AG29" s="19"/>
    </row>
    <row r="30" spans="1:33" x14ac:dyDescent="0.25">
      <c r="B30" s="19">
        <f t="shared" si="3"/>
        <v>51</v>
      </c>
      <c r="C30" s="20"/>
      <c r="D30" s="26">
        <f t="shared" si="2"/>
        <v>14</v>
      </c>
      <c r="E30" s="26"/>
      <c r="F30" s="26"/>
      <c r="G30" s="26"/>
      <c r="H30" s="26"/>
      <c r="I30" s="26"/>
      <c r="J30" s="22">
        <v>20</v>
      </c>
      <c r="L30" s="30">
        <v>5</v>
      </c>
      <c r="M30" s="30"/>
      <c r="N30" s="30"/>
      <c r="O30" s="22"/>
      <c r="P30" s="94"/>
      <c r="Q30" s="19"/>
      <c r="R30" s="27">
        <v>46011</v>
      </c>
      <c r="S30" s="19"/>
      <c r="T30" s="27"/>
      <c r="U30" s="24"/>
      <c r="V30" s="26">
        <f t="shared" si="0"/>
        <v>14</v>
      </c>
      <c r="W30" s="26"/>
      <c r="X30" s="26"/>
      <c r="Y30" s="26"/>
      <c r="Z30" s="26"/>
      <c r="AA30" s="26"/>
      <c r="AB30" s="26">
        <f t="shared" si="9"/>
        <v>20</v>
      </c>
      <c r="AD30" s="19"/>
      <c r="AE30" s="19"/>
      <c r="AF30" s="19"/>
      <c r="AG30" s="27"/>
    </row>
    <row r="31" spans="1:33" x14ac:dyDescent="0.25">
      <c r="A31" s="28" t="s">
        <v>21</v>
      </c>
      <c r="B31" s="19">
        <f t="shared" si="3"/>
        <v>52</v>
      </c>
      <c r="C31" s="20"/>
      <c r="D31" s="22">
        <f t="shared" si="2"/>
        <v>21</v>
      </c>
      <c r="E31" s="22">
        <v>22</v>
      </c>
      <c r="F31" s="22">
        <v>23</v>
      </c>
      <c r="G31" s="22">
        <v>24</v>
      </c>
      <c r="H31" s="22">
        <v>25</v>
      </c>
      <c r="I31" s="22">
        <v>26</v>
      </c>
      <c r="J31" s="22">
        <v>27</v>
      </c>
      <c r="K31" s="22"/>
      <c r="L31" s="23">
        <v>0</v>
      </c>
      <c r="M31" s="23"/>
      <c r="N31" s="23">
        <v>1</v>
      </c>
      <c r="O31" s="25"/>
      <c r="P31" s="94">
        <v>5</v>
      </c>
      <c r="Q31" s="19"/>
      <c r="R31" s="40">
        <v>8</v>
      </c>
      <c r="S31" s="19"/>
      <c r="T31" s="19"/>
      <c r="U31" s="24"/>
      <c r="V31" s="26">
        <f t="shared" si="0"/>
        <v>21</v>
      </c>
      <c r="W31" s="22">
        <f>E31</f>
        <v>22</v>
      </c>
      <c r="X31" s="22">
        <f t="shared" ref="X31:AA32" si="10">F31</f>
        <v>23</v>
      </c>
      <c r="Y31" s="22">
        <f t="shared" si="10"/>
        <v>24</v>
      </c>
      <c r="Z31" s="22">
        <f t="shared" si="10"/>
        <v>25</v>
      </c>
      <c r="AA31" s="22">
        <f t="shared" si="10"/>
        <v>26</v>
      </c>
      <c r="AB31" s="22">
        <f t="shared" si="9"/>
        <v>27</v>
      </c>
      <c r="AC31" s="22"/>
      <c r="AD31" s="19"/>
      <c r="AE31" s="19"/>
      <c r="AF31" s="19"/>
      <c r="AG31" s="19"/>
    </row>
    <row r="32" spans="1:33" x14ac:dyDescent="0.25">
      <c r="A32" s="19" t="s">
        <v>14</v>
      </c>
      <c r="B32" s="19">
        <v>1</v>
      </c>
      <c r="C32" s="20"/>
      <c r="D32" s="22">
        <f t="shared" si="2"/>
        <v>28</v>
      </c>
      <c r="E32" s="22">
        <v>29</v>
      </c>
      <c r="F32" s="22">
        <v>30</v>
      </c>
      <c r="G32" s="22">
        <v>31</v>
      </c>
      <c r="H32" s="22">
        <v>1</v>
      </c>
      <c r="I32" s="22">
        <v>2</v>
      </c>
      <c r="J32" s="22">
        <v>3</v>
      </c>
      <c r="K32" s="22">
        <v>10</v>
      </c>
      <c r="L32" s="23">
        <v>0</v>
      </c>
      <c r="M32" s="23"/>
      <c r="N32" s="23">
        <v>1</v>
      </c>
      <c r="O32" s="22"/>
      <c r="P32" s="94"/>
      <c r="Q32" s="19"/>
      <c r="R32" s="27"/>
      <c r="S32" s="19"/>
      <c r="T32" s="19"/>
      <c r="U32" s="24"/>
      <c r="V32" s="22">
        <f t="shared" si="0"/>
        <v>28</v>
      </c>
      <c r="W32" s="22">
        <f>E32</f>
        <v>29</v>
      </c>
      <c r="X32" s="22">
        <f t="shared" si="10"/>
        <v>30</v>
      </c>
      <c r="Y32" s="22">
        <f t="shared" si="10"/>
        <v>31</v>
      </c>
      <c r="Z32" s="22">
        <f t="shared" si="10"/>
        <v>1</v>
      </c>
      <c r="AA32" s="22">
        <f t="shared" si="10"/>
        <v>2</v>
      </c>
      <c r="AB32" s="22">
        <f t="shared" si="9"/>
        <v>3</v>
      </c>
      <c r="AC32" s="22">
        <v>51.5</v>
      </c>
      <c r="AD32" s="19"/>
      <c r="AE32" s="19"/>
      <c r="AF32" s="19"/>
      <c r="AG32" s="19"/>
    </row>
    <row r="33" spans="1:253" x14ac:dyDescent="0.25">
      <c r="B33" s="19">
        <f t="shared" si="3"/>
        <v>2</v>
      </c>
      <c r="C33" s="20"/>
      <c r="D33" s="22">
        <f t="shared" si="2"/>
        <v>4</v>
      </c>
      <c r="E33" s="25"/>
      <c r="F33" s="22"/>
      <c r="G33" s="22"/>
      <c r="H33" s="22"/>
      <c r="I33" s="22"/>
      <c r="J33" s="26">
        <v>10</v>
      </c>
      <c r="K33" s="22"/>
      <c r="L33" s="23">
        <v>5</v>
      </c>
      <c r="M33" s="23"/>
      <c r="N33" s="23"/>
      <c r="O33" s="25"/>
      <c r="P33" s="94"/>
      <c r="Q33" s="19"/>
      <c r="R33" s="19"/>
      <c r="S33" s="19"/>
      <c r="T33" s="27">
        <v>46026</v>
      </c>
      <c r="U33" s="24"/>
      <c r="V33" s="22">
        <f t="shared" si="0"/>
        <v>4</v>
      </c>
      <c r="W33" s="22"/>
      <c r="X33" s="22"/>
      <c r="Y33" s="22"/>
      <c r="Z33" s="22"/>
      <c r="AA33" s="22"/>
      <c r="AB33" s="26">
        <f t="shared" si="9"/>
        <v>10</v>
      </c>
      <c r="AD33" s="19"/>
      <c r="AE33" s="19"/>
      <c r="AF33" s="19"/>
      <c r="AG33" s="19"/>
    </row>
    <row r="34" spans="1:253" x14ac:dyDescent="0.25">
      <c r="B34" s="19">
        <f t="shared" si="3"/>
        <v>3</v>
      </c>
      <c r="C34" s="20"/>
      <c r="D34" s="26">
        <f t="shared" si="2"/>
        <v>11</v>
      </c>
      <c r="E34" s="25"/>
      <c r="F34" s="26"/>
      <c r="G34" s="26"/>
      <c r="H34" s="26"/>
      <c r="I34" s="26"/>
      <c r="J34" s="26">
        <v>17</v>
      </c>
      <c r="K34" s="22"/>
      <c r="L34" s="23">
        <v>5</v>
      </c>
      <c r="M34" s="23"/>
      <c r="N34" s="23"/>
      <c r="O34" s="25"/>
      <c r="P34" s="94"/>
      <c r="Q34" s="19"/>
      <c r="R34" s="19"/>
      <c r="S34" s="19"/>
      <c r="T34" s="27"/>
      <c r="U34" s="24"/>
      <c r="V34" s="26">
        <f t="shared" si="0"/>
        <v>11</v>
      </c>
      <c r="W34" s="26"/>
      <c r="X34" s="26"/>
      <c r="Y34" s="26"/>
      <c r="Z34" s="26"/>
      <c r="AA34" s="26"/>
      <c r="AB34" s="26">
        <f t="shared" si="9"/>
        <v>17</v>
      </c>
      <c r="AC34" s="22"/>
      <c r="AD34" s="19"/>
      <c r="AE34" s="19"/>
      <c r="AF34" s="19"/>
      <c r="AG34" s="19"/>
    </row>
    <row r="35" spans="1:253" x14ac:dyDescent="0.25">
      <c r="A35" s="19"/>
      <c r="B35" s="19">
        <f t="shared" si="3"/>
        <v>4</v>
      </c>
      <c r="C35" s="20"/>
      <c r="D35" s="26">
        <f t="shared" si="2"/>
        <v>18</v>
      </c>
      <c r="E35" s="26"/>
      <c r="F35" s="26"/>
      <c r="G35" s="26"/>
      <c r="H35" s="26"/>
      <c r="I35" s="26"/>
      <c r="J35" s="26">
        <v>24</v>
      </c>
      <c r="K35" s="22"/>
      <c r="L35" s="23">
        <v>5</v>
      </c>
      <c r="M35" s="23"/>
      <c r="N35" s="23"/>
      <c r="O35" s="22"/>
      <c r="P35" s="94"/>
      <c r="Q35" s="19"/>
      <c r="R35" s="19"/>
      <c r="S35" s="19"/>
      <c r="T35" s="19"/>
      <c r="U35" s="24"/>
      <c r="V35" s="26">
        <f t="shared" si="0"/>
        <v>18</v>
      </c>
      <c r="W35" s="26"/>
      <c r="X35" s="26"/>
      <c r="Y35" s="26"/>
      <c r="Z35" s="26"/>
      <c r="AA35" s="26"/>
      <c r="AB35" s="26">
        <f t="shared" si="9"/>
        <v>24</v>
      </c>
      <c r="AC35" s="22"/>
      <c r="AD35" s="19"/>
      <c r="AE35" s="19"/>
      <c r="AF35" s="19"/>
      <c r="AG35" s="19"/>
    </row>
    <row r="36" spans="1:253" x14ac:dyDescent="0.25">
      <c r="A36" s="19" t="s">
        <v>15</v>
      </c>
      <c r="B36" s="19">
        <f t="shared" si="3"/>
        <v>5</v>
      </c>
      <c r="C36" s="20"/>
      <c r="D36" s="26">
        <f t="shared" si="2"/>
        <v>25</v>
      </c>
      <c r="E36" s="26"/>
      <c r="F36" s="26"/>
      <c r="G36" s="26"/>
      <c r="H36" s="26"/>
      <c r="I36" s="26"/>
      <c r="J36" s="26">
        <v>31</v>
      </c>
      <c r="K36" s="22"/>
      <c r="L36" s="23">
        <v>5</v>
      </c>
      <c r="M36" s="23"/>
      <c r="N36" s="23"/>
      <c r="O36" s="22"/>
      <c r="P36" s="94"/>
      <c r="Q36" s="19"/>
      <c r="U36" s="24"/>
      <c r="V36" s="26">
        <f t="shared" si="0"/>
        <v>25</v>
      </c>
      <c r="W36" s="22"/>
      <c r="X36" s="22"/>
      <c r="Y36" s="22"/>
      <c r="Z36" s="22"/>
      <c r="AA36" s="22"/>
      <c r="AB36" s="26">
        <f t="shared" si="9"/>
        <v>31</v>
      </c>
      <c r="AC36" s="22"/>
      <c r="AD36" s="19"/>
      <c r="AE36" s="19"/>
      <c r="AF36" s="19"/>
      <c r="AG36" s="19"/>
    </row>
    <row r="37" spans="1:253" x14ac:dyDescent="0.25">
      <c r="B37" s="19">
        <f t="shared" si="3"/>
        <v>6</v>
      </c>
      <c r="C37" s="20"/>
      <c r="D37" s="26">
        <v>1</v>
      </c>
      <c r="E37" s="26"/>
      <c r="F37" s="26"/>
      <c r="G37" s="26"/>
      <c r="H37" s="26"/>
      <c r="I37" s="26"/>
      <c r="J37" s="26">
        <v>7</v>
      </c>
      <c r="K37" s="22"/>
      <c r="L37" s="23">
        <v>5</v>
      </c>
      <c r="M37" s="23"/>
      <c r="N37" s="23"/>
      <c r="O37" s="5"/>
      <c r="P37" s="99"/>
      <c r="Q37" s="19"/>
      <c r="R37" s="26"/>
      <c r="S37" s="19"/>
      <c r="T37" s="19"/>
      <c r="U37" s="24"/>
      <c r="V37" s="26">
        <f t="shared" si="0"/>
        <v>1</v>
      </c>
      <c r="W37" s="22"/>
      <c r="X37" s="22"/>
      <c r="Y37" s="22"/>
      <c r="Z37" s="22"/>
      <c r="AA37" s="22"/>
      <c r="AB37" s="26">
        <f t="shared" si="9"/>
        <v>7</v>
      </c>
      <c r="AD37" s="19"/>
      <c r="AE37" s="27"/>
      <c r="AF37" s="19"/>
      <c r="AG37" s="27"/>
    </row>
    <row r="38" spans="1:253" x14ac:dyDescent="0.25">
      <c r="B38" s="19">
        <f t="shared" si="3"/>
        <v>7</v>
      </c>
      <c r="C38" s="20"/>
      <c r="D38" s="26">
        <f t="shared" si="2"/>
        <v>8</v>
      </c>
      <c r="E38" s="26"/>
      <c r="F38" s="26"/>
      <c r="G38" s="26"/>
      <c r="H38" s="26"/>
      <c r="I38" s="26"/>
      <c r="J38" s="22">
        <v>14</v>
      </c>
      <c r="L38" s="23">
        <v>5</v>
      </c>
      <c r="M38" s="23"/>
      <c r="N38" s="23"/>
      <c r="O38" s="22"/>
      <c r="P38" s="94"/>
      <c r="Q38" s="19"/>
      <c r="R38" s="27"/>
      <c r="S38" s="19"/>
      <c r="T38" s="27"/>
      <c r="U38" s="24"/>
      <c r="V38" s="26">
        <f t="shared" si="0"/>
        <v>8</v>
      </c>
      <c r="W38" s="22"/>
      <c r="X38" s="22"/>
      <c r="Y38" s="22"/>
      <c r="Z38" s="22"/>
      <c r="AA38" s="22"/>
      <c r="AB38" s="26">
        <f t="shared" si="9"/>
        <v>14</v>
      </c>
      <c r="AD38" s="19"/>
      <c r="AE38" s="27"/>
      <c r="AF38" s="19"/>
      <c r="AG38" s="27"/>
    </row>
    <row r="39" spans="1:253" x14ac:dyDescent="0.25">
      <c r="A39" s="28" t="s">
        <v>22</v>
      </c>
      <c r="B39" s="19">
        <f t="shared" si="3"/>
        <v>8</v>
      </c>
      <c r="C39" s="20"/>
      <c r="D39" s="112">
        <f t="shared" si="2"/>
        <v>15</v>
      </c>
      <c r="E39" s="112">
        <v>16</v>
      </c>
      <c r="F39" s="112">
        <v>17</v>
      </c>
      <c r="G39" s="22">
        <v>18</v>
      </c>
      <c r="H39" s="22">
        <v>19</v>
      </c>
      <c r="I39" s="22">
        <v>20</v>
      </c>
      <c r="J39" s="22">
        <v>21</v>
      </c>
      <c r="K39" s="13">
        <v>5</v>
      </c>
      <c r="L39" s="30">
        <v>0</v>
      </c>
      <c r="M39" s="30"/>
      <c r="N39" s="30">
        <v>1</v>
      </c>
      <c r="O39" s="22"/>
      <c r="P39" s="94">
        <v>5</v>
      </c>
      <c r="Q39" s="19"/>
      <c r="R39" s="27">
        <v>46067</v>
      </c>
      <c r="S39" s="19"/>
      <c r="T39" s="19"/>
      <c r="U39" s="24"/>
      <c r="V39" s="26">
        <f t="shared" si="0"/>
        <v>15</v>
      </c>
      <c r="W39" s="22">
        <f>E39</f>
        <v>16</v>
      </c>
      <c r="X39" s="22">
        <f t="shared" ref="X39" si="11">F39</f>
        <v>17</v>
      </c>
      <c r="Y39" s="22">
        <f t="shared" ref="Y39" si="12">G39</f>
        <v>18</v>
      </c>
      <c r="Z39" s="22">
        <f t="shared" ref="Z39" si="13">H39</f>
        <v>19</v>
      </c>
      <c r="AA39" s="22">
        <f t="shared" ref="AA39" si="14">I39</f>
        <v>20</v>
      </c>
      <c r="AB39" s="22">
        <f t="shared" si="9"/>
        <v>21</v>
      </c>
      <c r="AD39" s="19"/>
      <c r="AE39" s="19"/>
      <c r="AF39" s="19"/>
      <c r="AG39" s="19"/>
    </row>
    <row r="40" spans="1:253" x14ac:dyDescent="0.25">
      <c r="A40" s="19" t="s">
        <v>16</v>
      </c>
      <c r="B40" s="19">
        <f t="shared" si="3"/>
        <v>9</v>
      </c>
      <c r="C40" s="20"/>
      <c r="D40" s="22">
        <f t="shared" si="2"/>
        <v>22</v>
      </c>
      <c r="E40" s="22"/>
      <c r="F40" s="22"/>
      <c r="G40" s="22"/>
      <c r="H40" s="22"/>
      <c r="I40" s="22"/>
      <c r="J40" s="22">
        <v>28</v>
      </c>
      <c r="K40" s="22"/>
      <c r="L40" s="23">
        <v>5</v>
      </c>
      <c r="M40" s="23"/>
      <c r="N40" s="23"/>
      <c r="O40" s="25"/>
      <c r="P40" s="94"/>
      <c r="Q40" s="19"/>
      <c r="R40" s="42">
        <v>6</v>
      </c>
      <c r="S40" s="19"/>
      <c r="T40" s="27">
        <v>46075</v>
      </c>
      <c r="U40" s="24"/>
      <c r="V40" s="22">
        <f t="shared" si="0"/>
        <v>22</v>
      </c>
      <c r="W40" s="22"/>
      <c r="X40" s="22"/>
      <c r="Y40" s="22"/>
      <c r="Z40" s="22"/>
      <c r="AA40" s="22"/>
      <c r="AB40" s="22">
        <f t="shared" si="9"/>
        <v>28</v>
      </c>
      <c r="AC40" s="22">
        <v>25.75</v>
      </c>
      <c r="AD40" s="19"/>
      <c r="AE40" s="19"/>
      <c r="AF40" s="19"/>
      <c r="AG40" s="19"/>
    </row>
    <row r="41" spans="1:253" x14ac:dyDescent="0.25">
      <c r="B41" s="19">
        <f t="shared" si="3"/>
        <v>10</v>
      </c>
      <c r="C41" s="20"/>
      <c r="D41" s="22">
        <v>1</v>
      </c>
      <c r="E41" s="108"/>
      <c r="F41" s="109"/>
      <c r="G41" s="109"/>
      <c r="H41" s="109"/>
      <c r="I41" s="110"/>
      <c r="J41" s="26">
        <v>7</v>
      </c>
      <c r="K41" s="22"/>
      <c r="L41" s="23">
        <v>5</v>
      </c>
      <c r="M41" s="23"/>
      <c r="N41" s="23"/>
      <c r="O41" s="22"/>
      <c r="P41" s="94"/>
      <c r="Q41" s="31"/>
      <c r="S41" s="31"/>
      <c r="T41" s="32"/>
      <c r="U41" s="24"/>
      <c r="V41" s="22">
        <f t="shared" si="0"/>
        <v>1</v>
      </c>
      <c r="W41" s="22"/>
      <c r="X41" s="22"/>
      <c r="Y41" s="22"/>
      <c r="Z41" s="22"/>
      <c r="AA41" s="22"/>
      <c r="AB41" s="26">
        <f t="shared" si="9"/>
        <v>7</v>
      </c>
      <c r="AD41" s="31"/>
      <c r="AE41" s="32"/>
      <c r="AF41" s="31"/>
      <c r="AG41" s="32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x14ac:dyDescent="0.25">
      <c r="B42" s="19">
        <f t="shared" si="3"/>
        <v>11</v>
      </c>
      <c r="C42" s="20"/>
      <c r="D42" s="26">
        <f t="shared" si="2"/>
        <v>8</v>
      </c>
      <c r="E42" s="22"/>
      <c r="F42" s="22"/>
      <c r="G42" s="22"/>
      <c r="H42" s="22"/>
      <c r="I42" s="22"/>
      <c r="J42" s="26">
        <v>14</v>
      </c>
      <c r="K42" s="22"/>
      <c r="L42" s="23">
        <v>5</v>
      </c>
      <c r="M42" s="23"/>
      <c r="N42" s="23"/>
      <c r="O42" s="22"/>
      <c r="P42" s="22"/>
      <c r="Q42" s="31"/>
      <c r="R42" s="32"/>
      <c r="S42" s="31"/>
      <c r="T42" s="31"/>
      <c r="U42" s="24"/>
      <c r="V42" s="26">
        <f t="shared" si="0"/>
        <v>8</v>
      </c>
      <c r="W42" s="22"/>
      <c r="X42" s="22"/>
      <c r="Y42" s="22"/>
      <c r="Z42" s="22"/>
      <c r="AA42" s="22"/>
      <c r="AB42" s="26">
        <f t="shared" si="9"/>
        <v>14</v>
      </c>
      <c r="AC42" s="22"/>
      <c r="AD42" s="31"/>
      <c r="AE42" s="31"/>
      <c r="AF42" s="31"/>
      <c r="AG42" s="31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x14ac:dyDescent="0.25">
      <c r="B43" s="19">
        <f t="shared" si="3"/>
        <v>12</v>
      </c>
      <c r="C43" s="20"/>
      <c r="D43" s="26">
        <f t="shared" si="2"/>
        <v>15</v>
      </c>
      <c r="E43" s="26"/>
      <c r="F43" s="26"/>
      <c r="G43" s="26"/>
      <c r="H43" s="26"/>
      <c r="I43" s="26"/>
      <c r="J43" s="26">
        <v>21</v>
      </c>
      <c r="K43" s="22"/>
      <c r="L43" s="23">
        <v>5</v>
      </c>
      <c r="M43" s="23"/>
      <c r="N43" s="23"/>
      <c r="O43" s="22"/>
      <c r="P43" s="22"/>
      <c r="Q43" s="31"/>
      <c r="R43" s="32"/>
      <c r="S43" s="31"/>
      <c r="T43" s="32"/>
      <c r="U43" s="24"/>
      <c r="V43" s="26">
        <f t="shared" si="0"/>
        <v>15</v>
      </c>
      <c r="W43" s="26"/>
      <c r="X43" s="26"/>
      <c r="Y43" s="26"/>
      <c r="Z43" s="26"/>
      <c r="AA43" s="22"/>
      <c r="AB43" s="26">
        <f t="shared" si="9"/>
        <v>21</v>
      </c>
      <c r="AD43" s="31"/>
      <c r="AE43" s="32"/>
      <c r="AF43" s="31"/>
      <c r="AG43" s="31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x14ac:dyDescent="0.25">
      <c r="B44" s="19">
        <f t="shared" si="3"/>
        <v>13</v>
      </c>
      <c r="C44" s="20"/>
      <c r="D44" s="26">
        <f t="shared" si="2"/>
        <v>22</v>
      </c>
      <c r="E44" s="26"/>
      <c r="F44" s="26"/>
      <c r="G44" s="26"/>
      <c r="H44" s="26"/>
      <c r="I44" s="26"/>
      <c r="J44" s="26">
        <v>28</v>
      </c>
      <c r="L44" s="30">
        <v>5</v>
      </c>
      <c r="M44" s="30"/>
      <c r="N44" s="30"/>
      <c r="O44" s="22"/>
      <c r="P44" s="22"/>
      <c r="Q44" s="31"/>
      <c r="R44" s="32"/>
      <c r="S44" s="31"/>
      <c r="T44" s="32"/>
      <c r="U44" s="24"/>
      <c r="V44" s="26">
        <f t="shared" si="0"/>
        <v>22</v>
      </c>
      <c r="W44" s="22"/>
      <c r="X44" s="26"/>
      <c r="Y44" s="26"/>
      <c r="Z44" s="26"/>
      <c r="AA44" s="22"/>
      <c r="AB44" s="26">
        <f t="shared" si="9"/>
        <v>28</v>
      </c>
      <c r="AD44" s="31"/>
      <c r="AE44" s="32"/>
      <c r="AF44" s="31"/>
      <c r="AG44" s="32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x14ac:dyDescent="0.25">
      <c r="A45" s="34" t="s">
        <v>50</v>
      </c>
      <c r="B45" s="19">
        <f t="shared" si="3"/>
        <v>14</v>
      </c>
      <c r="C45" s="20"/>
      <c r="D45" s="26">
        <f t="shared" si="2"/>
        <v>29</v>
      </c>
      <c r="E45" s="26"/>
      <c r="F45" s="26"/>
      <c r="G45" s="26"/>
      <c r="H45" s="26"/>
      <c r="I45" s="22">
        <v>3</v>
      </c>
      <c r="J45" s="26">
        <v>4</v>
      </c>
      <c r="K45" s="22"/>
      <c r="L45" s="23">
        <v>4</v>
      </c>
      <c r="M45" s="94"/>
      <c r="N45" s="25"/>
      <c r="O45" s="25">
        <v>1</v>
      </c>
      <c r="P45" s="25"/>
      <c r="Q45" s="19"/>
      <c r="R45" s="27"/>
      <c r="S45" s="19"/>
      <c r="T45" s="27"/>
      <c r="U45" s="24"/>
      <c r="V45" s="26">
        <f t="shared" si="0"/>
        <v>29</v>
      </c>
      <c r="W45" s="22"/>
      <c r="X45" s="26"/>
      <c r="Y45" s="26"/>
      <c r="Z45" s="26"/>
      <c r="AA45" s="22"/>
      <c r="AB45" s="26">
        <f t="shared" si="9"/>
        <v>4</v>
      </c>
      <c r="AD45" s="19"/>
      <c r="AE45" s="19"/>
      <c r="AF45" s="19"/>
      <c r="AG45" s="27"/>
    </row>
    <row r="46" spans="1:253" x14ac:dyDescent="0.25">
      <c r="A46" s="5" t="s">
        <v>23</v>
      </c>
      <c r="B46" s="19">
        <f t="shared" si="3"/>
        <v>15</v>
      </c>
      <c r="C46" s="20"/>
      <c r="D46" s="22">
        <f t="shared" si="2"/>
        <v>5</v>
      </c>
      <c r="E46" s="22">
        <v>6</v>
      </c>
      <c r="F46" s="26"/>
      <c r="G46" s="26"/>
      <c r="H46" s="26"/>
      <c r="I46" s="25"/>
      <c r="J46" s="26">
        <v>11</v>
      </c>
      <c r="K46" s="22">
        <v>1</v>
      </c>
      <c r="L46" s="23">
        <v>4</v>
      </c>
      <c r="M46" s="23"/>
      <c r="N46" s="23"/>
      <c r="O46" s="22"/>
      <c r="P46" s="22"/>
      <c r="Q46" s="19"/>
      <c r="R46" s="82"/>
      <c r="S46" s="19"/>
      <c r="T46" s="27"/>
      <c r="U46" s="24"/>
      <c r="V46" s="26">
        <f t="shared" si="0"/>
        <v>5</v>
      </c>
      <c r="W46" s="22"/>
      <c r="X46" s="26"/>
      <c r="Y46" s="22"/>
      <c r="Z46" s="22"/>
      <c r="AA46" s="22"/>
      <c r="AB46" s="26">
        <f t="shared" si="9"/>
        <v>11</v>
      </c>
      <c r="AD46" s="19"/>
      <c r="AE46" s="27"/>
      <c r="AF46" s="19"/>
      <c r="AG46" s="19"/>
    </row>
    <row r="47" spans="1:253" x14ac:dyDescent="0.25">
      <c r="B47" s="19">
        <f t="shared" si="3"/>
        <v>16</v>
      </c>
      <c r="C47" s="20"/>
      <c r="D47" s="22">
        <f t="shared" si="2"/>
        <v>12</v>
      </c>
      <c r="E47" s="22"/>
      <c r="F47" s="26"/>
      <c r="G47" s="26"/>
      <c r="H47" s="26"/>
      <c r="I47" s="22"/>
      <c r="J47" s="22">
        <v>18</v>
      </c>
      <c r="K47" s="22"/>
      <c r="L47" s="23">
        <v>5</v>
      </c>
      <c r="M47" s="23"/>
      <c r="N47" s="23"/>
      <c r="O47" s="22"/>
      <c r="P47" s="22"/>
      <c r="Q47" s="19"/>
      <c r="R47" s="27">
        <v>46115</v>
      </c>
      <c r="S47" s="19"/>
      <c r="T47" s="27">
        <v>46118</v>
      </c>
      <c r="U47" s="24"/>
      <c r="V47" s="26">
        <f t="shared" si="0"/>
        <v>12</v>
      </c>
      <c r="W47" s="22"/>
      <c r="X47" s="22"/>
      <c r="Y47" s="21"/>
      <c r="Z47" s="21"/>
      <c r="AA47" s="13">
        <f>I47</f>
        <v>0</v>
      </c>
      <c r="AB47" s="22">
        <f t="shared" si="9"/>
        <v>18</v>
      </c>
      <c r="AC47" s="22">
        <v>5.5</v>
      </c>
      <c r="AD47" s="19"/>
      <c r="AE47" s="27"/>
      <c r="AF47" s="19"/>
      <c r="AG47" s="27"/>
    </row>
    <row r="48" spans="1:253" x14ac:dyDescent="0.25">
      <c r="B48" s="19">
        <f t="shared" si="3"/>
        <v>17</v>
      </c>
      <c r="C48" s="20"/>
      <c r="D48" s="22">
        <f t="shared" si="2"/>
        <v>19</v>
      </c>
      <c r="E48" s="22">
        <v>20</v>
      </c>
      <c r="F48" s="22">
        <v>21</v>
      </c>
      <c r="G48" s="22">
        <v>22</v>
      </c>
      <c r="H48" s="22">
        <v>23</v>
      </c>
      <c r="I48" s="22">
        <v>24</v>
      </c>
      <c r="J48" s="22">
        <v>25</v>
      </c>
      <c r="K48" s="22">
        <v>5</v>
      </c>
      <c r="L48" s="23">
        <v>0</v>
      </c>
      <c r="M48" s="23"/>
      <c r="N48" s="23">
        <v>1</v>
      </c>
      <c r="O48" s="22"/>
      <c r="P48" s="22"/>
      <c r="Q48" s="19"/>
      <c r="R48" s="89"/>
      <c r="S48" s="19"/>
      <c r="T48" s="27"/>
      <c r="U48" s="24"/>
      <c r="V48" s="22">
        <f t="shared" si="0"/>
        <v>19</v>
      </c>
      <c r="W48" s="22">
        <f>E48</f>
        <v>20</v>
      </c>
      <c r="X48" s="25"/>
      <c r="Y48" s="25"/>
      <c r="Z48" s="25"/>
      <c r="AA48" s="25"/>
      <c r="AB48" s="22">
        <f t="shared" si="9"/>
        <v>25</v>
      </c>
      <c r="AC48" s="22">
        <v>5.5</v>
      </c>
      <c r="AD48" s="19"/>
      <c r="AE48" s="19"/>
      <c r="AF48" s="19"/>
      <c r="AG48" s="27"/>
    </row>
    <row r="49" spans="1:33" x14ac:dyDescent="0.25">
      <c r="A49" s="5" t="s">
        <v>47</v>
      </c>
      <c r="B49" s="19">
        <f t="shared" si="3"/>
        <v>18</v>
      </c>
      <c r="C49" s="20"/>
      <c r="D49" s="81">
        <v>26</v>
      </c>
      <c r="E49" s="81">
        <v>27</v>
      </c>
      <c r="F49" s="81">
        <v>28</v>
      </c>
      <c r="G49" s="81">
        <v>29</v>
      </c>
      <c r="H49" s="81">
        <v>30</v>
      </c>
      <c r="I49" s="81">
        <v>1</v>
      </c>
      <c r="J49" s="22">
        <v>2</v>
      </c>
      <c r="K49" s="22">
        <v>1</v>
      </c>
      <c r="L49" s="23">
        <v>0</v>
      </c>
      <c r="M49" s="23">
        <v>4</v>
      </c>
      <c r="N49" s="23"/>
      <c r="O49" s="22"/>
      <c r="P49" s="22"/>
      <c r="Q49" s="87"/>
      <c r="R49" s="93"/>
      <c r="S49" s="88"/>
      <c r="T49" s="27"/>
      <c r="U49" s="24"/>
      <c r="V49" s="22">
        <f t="shared" si="0"/>
        <v>26</v>
      </c>
      <c r="W49" s="22">
        <f t="shared" si="0"/>
        <v>27</v>
      </c>
      <c r="X49" s="22">
        <f t="shared" si="0"/>
        <v>28</v>
      </c>
      <c r="Y49" s="22">
        <f t="shared" si="0"/>
        <v>29</v>
      </c>
      <c r="Z49" s="22">
        <f t="shared" si="0"/>
        <v>30</v>
      </c>
      <c r="AA49" s="22">
        <f t="shared" si="0"/>
        <v>1</v>
      </c>
      <c r="AB49" s="22">
        <f t="shared" si="9"/>
        <v>2</v>
      </c>
      <c r="AC49" s="22">
        <v>25.75</v>
      </c>
      <c r="AD49" s="19"/>
      <c r="AE49" s="27"/>
      <c r="AF49" s="19"/>
      <c r="AG49" s="27"/>
    </row>
    <row r="50" spans="1:33" x14ac:dyDescent="0.25">
      <c r="B50" s="19">
        <f t="shared" si="3"/>
        <v>19</v>
      </c>
      <c r="C50" s="78"/>
      <c r="D50" s="91">
        <f t="shared" si="2"/>
        <v>3</v>
      </c>
      <c r="E50" s="13"/>
      <c r="F50" s="117">
        <v>5</v>
      </c>
      <c r="G50" s="13"/>
      <c r="H50" s="13"/>
      <c r="I50" s="13"/>
      <c r="J50" s="80">
        <v>9</v>
      </c>
      <c r="L50" s="30">
        <v>5</v>
      </c>
      <c r="M50" s="100"/>
      <c r="N50" s="30"/>
      <c r="O50" s="22"/>
      <c r="P50" s="22"/>
      <c r="Q50" s="19"/>
      <c r="R50" s="90">
        <v>8</v>
      </c>
      <c r="S50" s="19"/>
      <c r="T50" s="27">
        <v>46139</v>
      </c>
      <c r="U50" s="24"/>
      <c r="V50" s="22">
        <f t="shared" si="0"/>
        <v>3</v>
      </c>
      <c r="W50" s="22">
        <f t="shared" si="0"/>
        <v>0</v>
      </c>
      <c r="X50" s="22">
        <f t="shared" si="0"/>
        <v>5</v>
      </c>
      <c r="Y50" s="22">
        <f t="shared" si="0"/>
        <v>0</v>
      </c>
      <c r="Z50" s="22">
        <f t="shared" si="0"/>
        <v>0</v>
      </c>
      <c r="AA50" s="22">
        <f t="shared" si="0"/>
        <v>0</v>
      </c>
      <c r="AB50" s="26">
        <f t="shared" si="9"/>
        <v>9</v>
      </c>
      <c r="AC50" s="22">
        <v>25.75</v>
      </c>
      <c r="AD50" s="19"/>
      <c r="AE50" s="27"/>
      <c r="AF50" s="19"/>
      <c r="AG50" s="27"/>
    </row>
    <row r="51" spans="1:33" x14ac:dyDescent="0.25">
      <c r="A51" s="28" t="s">
        <v>28</v>
      </c>
      <c r="B51" s="19">
        <f t="shared" si="3"/>
        <v>20</v>
      </c>
      <c r="C51" s="78"/>
      <c r="D51" s="91">
        <f t="shared" si="2"/>
        <v>10</v>
      </c>
      <c r="F51" s="104"/>
      <c r="G51" s="104"/>
      <c r="H51" s="111">
        <v>14</v>
      </c>
      <c r="I51" s="111">
        <v>15</v>
      </c>
      <c r="J51" s="80">
        <v>16</v>
      </c>
      <c r="K51" s="22">
        <v>1</v>
      </c>
      <c r="L51" s="23">
        <v>3</v>
      </c>
      <c r="M51" s="23">
        <v>1</v>
      </c>
      <c r="N51" s="23"/>
      <c r="O51" s="22"/>
      <c r="P51" s="22"/>
      <c r="Q51" s="19"/>
      <c r="R51" s="27">
        <v>46130</v>
      </c>
      <c r="S51" s="19"/>
      <c r="T51" s="27">
        <v>46145</v>
      </c>
      <c r="U51" s="24"/>
      <c r="V51" s="26">
        <f t="shared" si="0"/>
        <v>10</v>
      </c>
      <c r="W51" s="22"/>
      <c r="X51" s="22"/>
      <c r="Y51" s="22"/>
      <c r="Z51" s="22"/>
      <c r="AA51" s="22"/>
      <c r="AB51" s="26">
        <f t="shared" si="9"/>
        <v>16</v>
      </c>
      <c r="AD51" s="19"/>
      <c r="AE51" s="27"/>
      <c r="AF51" s="19"/>
      <c r="AG51" s="27"/>
    </row>
    <row r="52" spans="1:33" x14ac:dyDescent="0.25">
      <c r="B52" s="19">
        <f t="shared" si="3"/>
        <v>21</v>
      </c>
      <c r="C52" s="78"/>
      <c r="D52" s="91">
        <f t="shared" si="2"/>
        <v>17</v>
      </c>
      <c r="E52" s="13"/>
      <c r="F52" s="104"/>
      <c r="G52" s="104"/>
      <c r="H52" s="104"/>
      <c r="I52" s="104"/>
      <c r="J52" s="80">
        <v>23</v>
      </c>
      <c r="K52" s="22"/>
      <c r="L52" s="23">
        <v>5</v>
      </c>
      <c r="M52" s="23"/>
      <c r="N52" s="23"/>
      <c r="O52" s="25"/>
      <c r="P52" s="25"/>
      <c r="Q52" s="19"/>
      <c r="R52" s="44"/>
      <c r="S52" s="19"/>
      <c r="T52" s="44"/>
      <c r="U52" s="24"/>
      <c r="V52" s="26">
        <f t="shared" si="0"/>
        <v>17</v>
      </c>
      <c r="W52" s="22"/>
      <c r="X52" s="45"/>
      <c r="Y52" s="45"/>
      <c r="Z52" s="22"/>
      <c r="AA52" s="22"/>
      <c r="AB52" s="26">
        <f t="shared" si="9"/>
        <v>23</v>
      </c>
      <c r="AC52" s="22"/>
      <c r="AD52" s="19"/>
      <c r="AE52" s="27"/>
      <c r="AF52" s="19"/>
      <c r="AG52" s="27"/>
    </row>
    <row r="53" spans="1:33" x14ac:dyDescent="0.25">
      <c r="A53" s="5" t="s">
        <v>60</v>
      </c>
      <c r="B53" s="19">
        <f t="shared" si="3"/>
        <v>22</v>
      </c>
      <c r="C53" s="78"/>
      <c r="D53" s="91">
        <f t="shared" si="2"/>
        <v>24</v>
      </c>
      <c r="E53" s="13">
        <v>25</v>
      </c>
      <c r="F53" s="5"/>
      <c r="G53" s="5"/>
      <c r="H53" s="13"/>
      <c r="I53" s="13"/>
      <c r="J53" s="86">
        <v>30</v>
      </c>
      <c r="K53" s="22">
        <v>1</v>
      </c>
      <c r="L53" s="23">
        <v>4</v>
      </c>
      <c r="M53" s="23"/>
      <c r="N53" s="23"/>
      <c r="O53" s="25"/>
      <c r="P53" s="25"/>
      <c r="Q53" s="19"/>
      <c r="R53" s="27">
        <v>46156</v>
      </c>
      <c r="S53" s="19"/>
      <c r="T53" s="27">
        <v>46159</v>
      </c>
      <c r="U53" s="24"/>
      <c r="V53" s="26">
        <f t="shared" si="0"/>
        <v>24</v>
      </c>
      <c r="W53" s="22"/>
      <c r="X53" s="26"/>
      <c r="Y53" s="26"/>
      <c r="Z53" s="13">
        <f>H53</f>
        <v>0</v>
      </c>
      <c r="AA53" s="13">
        <f>I53</f>
        <v>0</v>
      </c>
      <c r="AB53" s="22">
        <f t="shared" si="9"/>
        <v>30</v>
      </c>
      <c r="AC53" s="13">
        <v>11</v>
      </c>
      <c r="AD53" s="19"/>
      <c r="AE53" s="19"/>
      <c r="AF53" s="19"/>
      <c r="AG53" s="19"/>
    </row>
    <row r="54" spans="1:33" x14ac:dyDescent="0.25">
      <c r="A54" s="19" t="s">
        <v>41</v>
      </c>
      <c r="B54" s="19">
        <f t="shared" si="3"/>
        <v>23</v>
      </c>
      <c r="C54" s="78"/>
      <c r="D54" s="13">
        <v>31</v>
      </c>
      <c r="E54" s="13"/>
      <c r="J54" s="86">
        <v>6</v>
      </c>
      <c r="K54" s="22"/>
      <c r="L54" s="23">
        <v>5</v>
      </c>
      <c r="M54" s="23"/>
      <c r="N54" s="23"/>
      <c r="O54" s="22"/>
      <c r="P54" s="22"/>
      <c r="Q54" s="19"/>
      <c r="R54" s="27"/>
      <c r="S54" s="19"/>
      <c r="T54" s="27"/>
      <c r="U54" s="24"/>
      <c r="V54" s="22">
        <f t="shared" si="0"/>
        <v>31</v>
      </c>
      <c r="W54" s="22"/>
      <c r="X54" s="26"/>
      <c r="Y54" s="26"/>
      <c r="Z54" s="26"/>
      <c r="AA54" s="26"/>
      <c r="AB54" s="22">
        <f t="shared" si="9"/>
        <v>6</v>
      </c>
      <c r="AC54" s="22"/>
      <c r="AD54" s="19"/>
      <c r="AE54" s="19"/>
      <c r="AF54" s="19"/>
      <c r="AG54" s="19"/>
    </row>
    <row r="55" spans="1:33" x14ac:dyDescent="0.25">
      <c r="B55" s="19">
        <f t="shared" si="3"/>
        <v>24</v>
      </c>
      <c r="C55" s="78"/>
      <c r="D55" s="13">
        <f t="shared" si="2"/>
        <v>7</v>
      </c>
      <c r="E55" s="13"/>
      <c r="J55" s="80">
        <v>13</v>
      </c>
      <c r="K55" s="22"/>
      <c r="L55" s="23">
        <v>5</v>
      </c>
      <c r="M55" s="23"/>
      <c r="N55" s="23"/>
      <c r="O55" s="22"/>
      <c r="P55" s="22"/>
      <c r="Q55" s="19"/>
      <c r="R55" s="27">
        <v>46165</v>
      </c>
      <c r="S55" s="19"/>
      <c r="T55" s="27">
        <v>46167</v>
      </c>
      <c r="U55" s="24"/>
      <c r="V55" s="22">
        <f t="shared" si="0"/>
        <v>7</v>
      </c>
      <c r="W55" s="13">
        <f>E55</f>
        <v>0</v>
      </c>
      <c r="X55" s="26"/>
      <c r="Y55" s="26"/>
      <c r="Z55" s="26"/>
      <c r="AA55" s="26"/>
      <c r="AB55" s="26">
        <f t="shared" si="9"/>
        <v>13</v>
      </c>
      <c r="AC55" s="13">
        <v>5.5</v>
      </c>
      <c r="AD55" s="19"/>
      <c r="AE55" s="19"/>
      <c r="AF55" s="19"/>
      <c r="AG55" s="19"/>
    </row>
    <row r="56" spans="1:33" x14ac:dyDescent="0.25">
      <c r="B56" s="19">
        <f t="shared" si="3"/>
        <v>25</v>
      </c>
      <c r="C56" s="78"/>
      <c r="D56" s="91">
        <f t="shared" si="2"/>
        <v>14</v>
      </c>
      <c r="J56" s="80">
        <v>20</v>
      </c>
      <c r="K56" s="22"/>
      <c r="L56" s="23">
        <v>5</v>
      </c>
      <c r="M56" s="23"/>
      <c r="N56" s="23"/>
      <c r="O56" s="22"/>
      <c r="P56" s="22"/>
      <c r="Q56" s="19"/>
      <c r="R56" s="26"/>
      <c r="S56" s="19"/>
      <c r="T56" s="19"/>
      <c r="U56" s="24"/>
      <c r="V56" s="26">
        <f t="shared" si="0"/>
        <v>14</v>
      </c>
      <c r="W56" s="26"/>
      <c r="X56" s="26"/>
      <c r="Y56" s="26"/>
      <c r="Z56" s="26"/>
      <c r="AA56" s="26"/>
      <c r="AB56" s="26">
        <f t="shared" si="9"/>
        <v>20</v>
      </c>
      <c r="AC56" s="22"/>
      <c r="AD56" s="19"/>
      <c r="AE56" s="19"/>
      <c r="AF56" s="19"/>
      <c r="AG56" s="19"/>
    </row>
    <row r="57" spans="1:33" x14ac:dyDescent="0.25">
      <c r="B57" s="19">
        <f t="shared" si="3"/>
        <v>26</v>
      </c>
      <c r="C57" s="20"/>
      <c r="D57" s="79">
        <f t="shared" si="2"/>
        <v>21</v>
      </c>
      <c r="E57" s="79"/>
      <c r="F57" s="79"/>
      <c r="G57" s="79"/>
      <c r="H57" s="79"/>
      <c r="I57" s="79"/>
      <c r="J57" s="26">
        <v>27</v>
      </c>
      <c r="K57" s="22"/>
      <c r="L57" s="23">
        <v>5</v>
      </c>
      <c r="M57" s="23"/>
      <c r="N57" s="23"/>
      <c r="O57" s="22"/>
      <c r="P57" s="22"/>
      <c r="Q57" s="19"/>
      <c r="R57" s="35"/>
      <c r="S57" s="19"/>
      <c r="T57" s="19"/>
      <c r="U57" s="24"/>
      <c r="V57" s="26">
        <f t="shared" si="0"/>
        <v>21</v>
      </c>
      <c r="W57" s="22"/>
      <c r="X57" s="22"/>
      <c r="Y57" s="22"/>
      <c r="Z57" s="22"/>
      <c r="AA57" s="22"/>
      <c r="AB57" s="26">
        <f t="shared" si="9"/>
        <v>27</v>
      </c>
      <c r="AC57" s="22"/>
      <c r="AD57" s="19"/>
      <c r="AE57" s="27"/>
      <c r="AF57" s="19"/>
      <c r="AG57" s="19"/>
    </row>
    <row r="58" spans="1:33" x14ac:dyDescent="0.25">
      <c r="A58" s="19" t="s">
        <v>17</v>
      </c>
      <c r="B58" s="19">
        <f t="shared" si="3"/>
        <v>27</v>
      </c>
      <c r="C58" s="20"/>
      <c r="D58" s="26">
        <f t="shared" si="2"/>
        <v>28</v>
      </c>
      <c r="E58" s="26"/>
      <c r="F58" s="26"/>
      <c r="G58" s="26"/>
      <c r="H58" s="26"/>
      <c r="I58" s="26"/>
      <c r="J58" s="26">
        <v>4</v>
      </c>
      <c r="K58" s="22"/>
      <c r="L58" s="23">
        <v>5</v>
      </c>
      <c r="M58" s="23"/>
      <c r="N58" s="23"/>
      <c r="O58" s="22"/>
      <c r="P58" s="22"/>
      <c r="Q58" s="19"/>
      <c r="R58" s="27"/>
      <c r="S58" s="19"/>
      <c r="T58" s="19"/>
      <c r="U58" s="24"/>
      <c r="V58" s="26">
        <f t="shared" ref="V58:AA68" si="15">D58</f>
        <v>28</v>
      </c>
      <c r="W58" s="22"/>
      <c r="X58" s="22"/>
      <c r="Y58" s="22"/>
      <c r="Z58" s="22"/>
      <c r="AA58" s="22"/>
      <c r="AB58" s="26">
        <f t="shared" si="9"/>
        <v>4</v>
      </c>
      <c r="AC58" s="22"/>
      <c r="AD58" s="19"/>
      <c r="AE58" s="27"/>
      <c r="AF58" s="19"/>
      <c r="AG58" s="19"/>
    </row>
    <row r="59" spans="1:33" x14ac:dyDescent="0.25">
      <c r="B59" s="19">
        <f t="shared" si="3"/>
        <v>28</v>
      </c>
      <c r="C59" s="20"/>
      <c r="D59" s="26">
        <f t="shared" si="2"/>
        <v>5</v>
      </c>
      <c r="E59" s="26"/>
      <c r="F59" s="26"/>
      <c r="G59" s="26"/>
      <c r="H59" s="26"/>
      <c r="I59" s="26"/>
      <c r="J59" s="26">
        <v>11</v>
      </c>
      <c r="K59" s="22"/>
      <c r="L59" s="23">
        <v>5</v>
      </c>
      <c r="M59" s="23"/>
      <c r="N59" s="23"/>
      <c r="O59" s="22"/>
      <c r="P59" s="22"/>
      <c r="Q59" s="19"/>
      <c r="R59" s="27"/>
      <c r="S59" s="19"/>
      <c r="T59" s="19"/>
      <c r="U59" s="24"/>
      <c r="V59" s="26">
        <f t="shared" si="15"/>
        <v>5</v>
      </c>
      <c r="W59" s="22"/>
      <c r="X59" s="22"/>
      <c r="Y59" s="22"/>
      <c r="Z59" s="22"/>
      <c r="AA59" s="22"/>
      <c r="AB59" s="26">
        <f t="shared" si="9"/>
        <v>11</v>
      </c>
      <c r="AC59" s="22"/>
      <c r="AD59" s="19"/>
      <c r="AE59" s="27"/>
      <c r="AF59" s="19"/>
      <c r="AG59" s="19"/>
    </row>
    <row r="60" spans="1:33" x14ac:dyDescent="0.25">
      <c r="B60" s="19">
        <f t="shared" si="3"/>
        <v>29</v>
      </c>
      <c r="C60" s="20"/>
      <c r="D60" s="22">
        <f t="shared" si="2"/>
        <v>12</v>
      </c>
      <c r="E60" s="22"/>
      <c r="F60" s="22"/>
      <c r="G60" s="92"/>
      <c r="H60" s="92"/>
      <c r="I60" s="92"/>
      <c r="J60" s="22">
        <v>18</v>
      </c>
      <c r="K60" s="22"/>
      <c r="L60" s="23">
        <v>5</v>
      </c>
      <c r="M60" s="23"/>
      <c r="N60" s="23"/>
      <c r="O60" s="25"/>
      <c r="P60" s="22"/>
      <c r="Q60" s="19"/>
      <c r="R60" s="40">
        <v>11</v>
      </c>
      <c r="S60" s="19"/>
      <c r="T60" s="19"/>
      <c r="U60" s="24"/>
      <c r="V60" s="26">
        <f t="shared" si="15"/>
        <v>12</v>
      </c>
      <c r="W60" s="22"/>
      <c r="X60" s="22"/>
      <c r="Y60" s="22"/>
      <c r="Z60" s="22"/>
      <c r="AA60" s="22"/>
      <c r="AB60" s="22">
        <f t="shared" si="9"/>
        <v>18</v>
      </c>
      <c r="AC60" s="22"/>
      <c r="AD60" s="19"/>
      <c r="AE60" s="19"/>
      <c r="AF60" s="19"/>
      <c r="AG60" s="19"/>
    </row>
    <row r="61" spans="1:33" x14ac:dyDescent="0.25">
      <c r="B61" s="19">
        <f t="shared" si="3"/>
        <v>30</v>
      </c>
      <c r="C61" s="20"/>
      <c r="D61" s="22">
        <f t="shared" si="2"/>
        <v>19</v>
      </c>
      <c r="E61" s="22">
        <v>20</v>
      </c>
      <c r="F61" s="22">
        <v>21</v>
      </c>
      <c r="G61" s="22">
        <v>22</v>
      </c>
      <c r="H61" s="22">
        <v>23</v>
      </c>
      <c r="I61" s="22">
        <v>24</v>
      </c>
      <c r="J61" s="22">
        <v>25</v>
      </c>
      <c r="K61" s="22"/>
      <c r="L61" s="23">
        <v>0</v>
      </c>
      <c r="M61" s="23"/>
      <c r="N61" s="23">
        <v>1</v>
      </c>
      <c r="O61" s="22"/>
      <c r="P61" s="22">
        <v>5</v>
      </c>
      <c r="Q61" s="19"/>
      <c r="R61" s="27">
        <v>46221</v>
      </c>
      <c r="S61" s="19"/>
      <c r="T61" s="19"/>
      <c r="U61" s="24"/>
      <c r="V61" s="22">
        <f t="shared" si="15"/>
        <v>19</v>
      </c>
      <c r="W61" s="22">
        <f t="shared" si="15"/>
        <v>20</v>
      </c>
      <c r="X61" s="22">
        <f t="shared" si="15"/>
        <v>21</v>
      </c>
      <c r="Y61" s="22">
        <f t="shared" si="15"/>
        <v>22</v>
      </c>
      <c r="Z61" s="22">
        <f t="shared" si="15"/>
        <v>23</v>
      </c>
      <c r="AA61" s="22">
        <f t="shared" si="15"/>
        <v>24</v>
      </c>
      <c r="AB61" s="22">
        <f t="shared" si="9"/>
        <v>25</v>
      </c>
      <c r="AC61" s="22"/>
      <c r="AD61" s="19"/>
      <c r="AE61" s="19"/>
      <c r="AF61" s="19"/>
      <c r="AG61" s="19"/>
    </row>
    <row r="62" spans="1:33" x14ac:dyDescent="0.25">
      <c r="A62" s="19" t="s">
        <v>18</v>
      </c>
      <c r="B62" s="19">
        <f t="shared" si="3"/>
        <v>31</v>
      </c>
      <c r="C62" s="20"/>
      <c r="D62" s="22">
        <f t="shared" si="2"/>
        <v>26</v>
      </c>
      <c r="E62" s="22">
        <v>27</v>
      </c>
      <c r="F62" s="22">
        <v>28</v>
      </c>
      <c r="G62" s="22">
        <v>29</v>
      </c>
      <c r="H62" s="22">
        <v>30</v>
      </c>
      <c r="I62" s="22">
        <v>31</v>
      </c>
      <c r="J62" s="22">
        <v>1</v>
      </c>
      <c r="K62" s="22"/>
      <c r="L62" s="23">
        <v>0</v>
      </c>
      <c r="M62" s="23"/>
      <c r="N62" s="23">
        <v>1</v>
      </c>
      <c r="O62" s="22"/>
      <c r="P62" s="22">
        <v>5</v>
      </c>
      <c r="Q62" s="19"/>
      <c r="R62" s="27"/>
      <c r="S62" s="19"/>
      <c r="T62" s="27"/>
      <c r="U62" s="24"/>
      <c r="V62" s="22">
        <f t="shared" si="15"/>
        <v>26</v>
      </c>
      <c r="W62" s="22">
        <f t="shared" si="15"/>
        <v>27</v>
      </c>
      <c r="X62" s="22">
        <f t="shared" si="15"/>
        <v>28</v>
      </c>
      <c r="Y62" s="22">
        <f t="shared" si="15"/>
        <v>29</v>
      </c>
      <c r="Z62" s="22">
        <f t="shared" si="15"/>
        <v>30</v>
      </c>
      <c r="AA62" s="22">
        <f t="shared" si="15"/>
        <v>31</v>
      </c>
      <c r="AB62" s="22">
        <f t="shared" si="9"/>
        <v>1</v>
      </c>
      <c r="AC62" s="22"/>
      <c r="AD62" s="19"/>
      <c r="AE62" s="19"/>
      <c r="AF62" s="19"/>
      <c r="AG62" s="27"/>
    </row>
    <row r="63" spans="1:33" x14ac:dyDescent="0.25">
      <c r="B63" s="19">
        <f t="shared" si="3"/>
        <v>32</v>
      </c>
      <c r="C63" s="20"/>
      <c r="D63" s="22">
        <f t="shared" si="2"/>
        <v>2</v>
      </c>
      <c r="E63" s="22">
        <v>3</v>
      </c>
      <c r="F63" s="22">
        <v>4</v>
      </c>
      <c r="G63" s="22">
        <v>5</v>
      </c>
      <c r="H63" s="22">
        <v>6</v>
      </c>
      <c r="I63" s="22">
        <v>7</v>
      </c>
      <c r="J63" s="22">
        <v>8</v>
      </c>
      <c r="K63" s="22"/>
      <c r="L63" s="23">
        <v>0</v>
      </c>
      <c r="M63" s="23"/>
      <c r="N63" s="23">
        <v>1</v>
      </c>
      <c r="O63" s="22"/>
      <c r="P63" s="22">
        <v>5</v>
      </c>
      <c r="Q63" s="19"/>
      <c r="R63" s="19"/>
      <c r="S63" s="19"/>
      <c r="T63" s="19"/>
      <c r="U63" s="24"/>
      <c r="V63" s="22">
        <f t="shared" si="15"/>
        <v>2</v>
      </c>
      <c r="W63" s="22">
        <f t="shared" si="15"/>
        <v>3</v>
      </c>
      <c r="X63" s="22">
        <f t="shared" si="15"/>
        <v>4</v>
      </c>
      <c r="Y63" s="22">
        <f t="shared" si="15"/>
        <v>5</v>
      </c>
      <c r="Z63" s="22">
        <f t="shared" si="15"/>
        <v>6</v>
      </c>
      <c r="AA63" s="22">
        <f t="shared" si="15"/>
        <v>7</v>
      </c>
      <c r="AB63" s="22">
        <f t="shared" si="9"/>
        <v>8</v>
      </c>
      <c r="AC63" s="22"/>
      <c r="AD63" s="19"/>
      <c r="AE63" s="19"/>
      <c r="AF63" s="19"/>
      <c r="AG63" s="27"/>
    </row>
    <row r="64" spans="1:33" x14ac:dyDescent="0.25">
      <c r="B64" s="19">
        <f t="shared" si="3"/>
        <v>33</v>
      </c>
      <c r="C64" s="20"/>
      <c r="D64" s="22">
        <f t="shared" si="2"/>
        <v>9</v>
      </c>
      <c r="E64" s="22">
        <v>10</v>
      </c>
      <c r="F64" s="22">
        <v>11</v>
      </c>
      <c r="G64" s="22">
        <v>12</v>
      </c>
      <c r="H64" s="22">
        <v>13</v>
      </c>
      <c r="I64" s="22">
        <v>14</v>
      </c>
      <c r="J64" s="22">
        <v>15</v>
      </c>
      <c r="L64" s="23">
        <v>0</v>
      </c>
      <c r="M64" s="22"/>
      <c r="N64" s="23">
        <v>1</v>
      </c>
      <c r="Q64" s="19"/>
      <c r="R64" s="19"/>
      <c r="S64" s="19"/>
      <c r="T64" s="27"/>
      <c r="U64" s="24"/>
      <c r="V64" s="22">
        <f t="shared" si="15"/>
        <v>9</v>
      </c>
      <c r="W64" s="22">
        <f t="shared" si="15"/>
        <v>10</v>
      </c>
      <c r="X64" s="22">
        <f t="shared" si="15"/>
        <v>11</v>
      </c>
      <c r="Y64" s="22">
        <f t="shared" si="15"/>
        <v>12</v>
      </c>
      <c r="Z64" s="22">
        <f t="shared" si="15"/>
        <v>13</v>
      </c>
      <c r="AA64" s="22">
        <f t="shared" si="15"/>
        <v>14</v>
      </c>
      <c r="AB64" s="22">
        <f t="shared" si="9"/>
        <v>15</v>
      </c>
      <c r="AD64" s="19"/>
      <c r="AE64" s="19"/>
      <c r="AF64" s="19"/>
      <c r="AG64" s="27"/>
    </row>
    <row r="65" spans="1:253" x14ac:dyDescent="0.25">
      <c r="B65" s="19">
        <f t="shared" si="3"/>
        <v>34</v>
      </c>
      <c r="C65" s="20"/>
      <c r="D65" s="22">
        <f t="shared" si="2"/>
        <v>16</v>
      </c>
      <c r="E65" s="22">
        <v>17</v>
      </c>
      <c r="F65" s="22">
        <v>18</v>
      </c>
      <c r="G65" s="22">
        <v>19</v>
      </c>
      <c r="H65" s="22">
        <v>20</v>
      </c>
      <c r="I65" s="22">
        <v>21</v>
      </c>
      <c r="J65" s="22">
        <v>22</v>
      </c>
      <c r="K65" s="5"/>
      <c r="L65" s="23">
        <v>0</v>
      </c>
      <c r="M65" s="5"/>
      <c r="N65" s="23">
        <v>1</v>
      </c>
      <c r="O65" s="22"/>
      <c r="Q65" s="19"/>
      <c r="R65" s="19"/>
      <c r="S65" s="19"/>
      <c r="T65" s="27"/>
      <c r="U65" s="24"/>
      <c r="V65" s="22">
        <f t="shared" si="15"/>
        <v>16</v>
      </c>
      <c r="W65" s="22">
        <f t="shared" si="15"/>
        <v>17</v>
      </c>
      <c r="X65" s="22">
        <f t="shared" si="15"/>
        <v>18</v>
      </c>
      <c r="Y65" s="22">
        <f t="shared" si="15"/>
        <v>19</v>
      </c>
      <c r="Z65" s="22">
        <f t="shared" si="15"/>
        <v>20</v>
      </c>
      <c r="AA65" s="22">
        <f t="shared" si="15"/>
        <v>21</v>
      </c>
      <c r="AB65" s="22">
        <f t="shared" si="9"/>
        <v>22</v>
      </c>
      <c r="AC65" s="22"/>
      <c r="AD65" s="19"/>
      <c r="AE65" s="19"/>
      <c r="AF65" s="19"/>
      <c r="AG65" s="19"/>
    </row>
    <row r="66" spans="1:253" x14ac:dyDescent="0.25">
      <c r="B66" s="19">
        <f t="shared" si="3"/>
        <v>35</v>
      </c>
      <c r="C66" s="20"/>
      <c r="D66" s="22">
        <f t="shared" si="2"/>
        <v>23</v>
      </c>
      <c r="E66" s="22">
        <v>24</v>
      </c>
      <c r="F66" s="22">
        <v>25</v>
      </c>
      <c r="G66" s="22">
        <v>26</v>
      </c>
      <c r="H66" s="22">
        <v>27</v>
      </c>
      <c r="I66" s="22">
        <v>28</v>
      </c>
      <c r="J66" s="22">
        <v>29</v>
      </c>
      <c r="K66" s="22"/>
      <c r="L66" s="23">
        <v>0</v>
      </c>
      <c r="M66" s="22"/>
      <c r="N66" s="23">
        <v>1</v>
      </c>
      <c r="O66" s="22"/>
      <c r="P66" s="22"/>
      <c r="Q66" s="19"/>
      <c r="R66" s="19"/>
      <c r="S66" s="19"/>
      <c r="T66" s="27">
        <v>46264</v>
      </c>
      <c r="U66" s="24"/>
      <c r="V66" s="22">
        <f t="shared" si="15"/>
        <v>23</v>
      </c>
      <c r="W66" s="22">
        <f t="shared" si="15"/>
        <v>24</v>
      </c>
      <c r="X66" s="22">
        <f t="shared" si="15"/>
        <v>25</v>
      </c>
      <c r="Y66" s="22">
        <f t="shared" si="15"/>
        <v>26</v>
      </c>
      <c r="Z66" s="22">
        <f t="shared" si="15"/>
        <v>27</v>
      </c>
      <c r="AA66" s="22">
        <f t="shared" si="15"/>
        <v>28</v>
      </c>
      <c r="AB66" s="22">
        <f t="shared" si="9"/>
        <v>29</v>
      </c>
      <c r="AC66" s="22">
        <v>154.5</v>
      </c>
      <c r="AD66" s="19"/>
      <c r="AE66" s="19"/>
      <c r="AF66" s="19"/>
      <c r="AG66" s="19"/>
    </row>
    <row r="67" spans="1:253" x14ac:dyDescent="0.25">
      <c r="A67" s="19" t="s">
        <v>9</v>
      </c>
      <c r="B67" s="19">
        <f t="shared" si="3"/>
        <v>36</v>
      </c>
      <c r="C67" s="20"/>
      <c r="D67" s="22">
        <v>30</v>
      </c>
      <c r="E67" s="26"/>
      <c r="F67" s="26"/>
      <c r="G67" s="26"/>
      <c r="H67" s="26"/>
      <c r="I67" s="26"/>
      <c r="J67" s="26">
        <v>5</v>
      </c>
      <c r="K67" s="22">
        <v>30</v>
      </c>
      <c r="L67" s="22"/>
      <c r="M67" s="22"/>
      <c r="N67" s="22"/>
      <c r="Q67" s="19"/>
      <c r="R67" s="19"/>
      <c r="S67" s="19"/>
      <c r="T67" s="27"/>
      <c r="U67" s="24"/>
      <c r="V67" s="22">
        <f t="shared" si="15"/>
        <v>30</v>
      </c>
      <c r="W67" s="26"/>
      <c r="X67" s="22"/>
      <c r="Y67" s="26"/>
      <c r="Z67" s="26"/>
      <c r="AA67" s="26"/>
      <c r="AB67" s="26">
        <f t="shared" si="9"/>
        <v>5</v>
      </c>
      <c r="AC67" s="22"/>
      <c r="AD67" s="19"/>
      <c r="AE67" s="19"/>
      <c r="AF67" s="19"/>
      <c r="AG67" s="19"/>
    </row>
    <row r="68" spans="1:253" x14ac:dyDescent="0.25">
      <c r="B68" s="19">
        <f t="shared" si="3"/>
        <v>37</v>
      </c>
      <c r="C68" s="20"/>
      <c r="D68" s="26">
        <f t="shared" si="2"/>
        <v>6</v>
      </c>
      <c r="E68" s="26"/>
      <c r="F68" s="26"/>
      <c r="G68" s="26"/>
      <c r="H68" s="26"/>
      <c r="I68" s="26"/>
      <c r="J68" s="26">
        <v>12</v>
      </c>
      <c r="K68" s="22"/>
      <c r="L68" s="22"/>
      <c r="M68" s="22"/>
      <c r="N68" s="22"/>
      <c r="O68" s="22"/>
      <c r="P68" s="22"/>
      <c r="Q68" s="19"/>
      <c r="R68" s="19"/>
      <c r="S68" s="19"/>
      <c r="T68" s="19"/>
      <c r="U68" s="24"/>
      <c r="V68" s="26">
        <f t="shared" si="15"/>
        <v>6</v>
      </c>
      <c r="W68" s="26"/>
      <c r="X68" s="26"/>
      <c r="Y68" s="26"/>
      <c r="Z68" s="26"/>
      <c r="AA68" s="26"/>
      <c r="AB68" s="26">
        <f t="shared" si="9"/>
        <v>12</v>
      </c>
      <c r="AC68" s="22"/>
      <c r="AD68" s="19"/>
      <c r="AE68" s="19"/>
      <c r="AF68" s="19"/>
      <c r="AG68" s="19"/>
    </row>
    <row r="69" spans="1:253" x14ac:dyDescent="0.25">
      <c r="A69" s="19"/>
      <c r="B69" s="19"/>
      <c r="C69" s="20"/>
      <c r="D69" s="26"/>
      <c r="E69" s="26"/>
      <c r="F69" s="26"/>
      <c r="G69" s="26"/>
      <c r="H69" s="26"/>
      <c r="I69" s="26"/>
      <c r="J69" s="26"/>
      <c r="K69" s="22"/>
      <c r="L69" s="22"/>
      <c r="M69" s="22"/>
      <c r="N69" s="22"/>
      <c r="O69" s="22"/>
      <c r="P69" s="22"/>
      <c r="Q69" s="19"/>
      <c r="R69" s="19"/>
      <c r="S69" s="19"/>
      <c r="T69" s="19"/>
      <c r="U69" s="24"/>
      <c r="V69" s="26"/>
      <c r="W69" s="26"/>
      <c r="X69" s="26"/>
      <c r="Y69" s="26"/>
      <c r="Z69" s="26"/>
      <c r="AA69" s="26"/>
      <c r="AB69" s="26"/>
      <c r="AC69" s="22"/>
      <c r="AD69" s="19"/>
      <c r="AE69" s="19"/>
      <c r="AF69" s="19"/>
      <c r="AG69" s="19"/>
    </row>
    <row r="70" spans="1:253" x14ac:dyDescent="0.25">
      <c r="A70" s="36"/>
      <c r="B70" s="36"/>
      <c r="C70" s="36"/>
      <c r="D70" s="37"/>
      <c r="E70" s="37"/>
      <c r="F70" s="37"/>
      <c r="G70" s="37"/>
      <c r="H70" s="37"/>
      <c r="I70" s="37"/>
      <c r="J70" s="37"/>
      <c r="K70" s="38"/>
      <c r="L70" s="38"/>
      <c r="M70" s="38"/>
      <c r="N70" s="38"/>
      <c r="O70" s="38"/>
      <c r="P70" s="38"/>
      <c r="Q70" s="36"/>
      <c r="R70" s="36"/>
      <c r="S70" s="36"/>
      <c r="T70" s="36"/>
      <c r="U70" s="39"/>
      <c r="V70" s="37"/>
      <c r="W70" s="37"/>
      <c r="X70" s="37"/>
      <c r="Y70" s="37"/>
      <c r="Z70" s="37"/>
      <c r="AA70" s="37"/>
      <c r="AB70" s="37"/>
      <c r="AC70" s="38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</row>
    <row r="71" spans="1:253" x14ac:dyDescent="0.25">
      <c r="K71" s="13">
        <f>SUM(K14:K69)</f>
        <v>59</v>
      </c>
      <c r="L71" s="13">
        <f>SUM(L14:L69)</f>
        <v>200</v>
      </c>
      <c r="M71" s="13">
        <f>SUM(M14:M69)</f>
        <v>5</v>
      </c>
      <c r="N71" s="13">
        <f>SUM(N14:N69)</f>
        <v>11</v>
      </c>
      <c r="O71" s="13">
        <f>SUM(O14:O69)</f>
        <v>1</v>
      </c>
      <c r="P71" s="13">
        <v>30</v>
      </c>
      <c r="U71" s="7"/>
      <c r="V71" s="91"/>
      <c r="W71" s="91"/>
      <c r="X71" s="91"/>
      <c r="Y71" s="91"/>
      <c r="Z71" s="91"/>
      <c r="AA71" s="91"/>
      <c r="AB71" s="91"/>
      <c r="AC71" s="13">
        <f>SUM(AC13:AC69)</f>
        <v>336.5</v>
      </c>
    </row>
    <row r="72" spans="1:253" x14ac:dyDescent="0.25">
      <c r="K72" s="30" t="s">
        <v>39</v>
      </c>
      <c r="L72" s="30">
        <v>180</v>
      </c>
      <c r="M72" s="30">
        <v>5</v>
      </c>
      <c r="N72" s="13">
        <v>11</v>
      </c>
      <c r="O72" s="13">
        <v>7</v>
      </c>
      <c r="P72" s="13">
        <f>SUM(P14:P67)</f>
        <v>30</v>
      </c>
      <c r="U72" s="7"/>
      <c r="V72" s="91"/>
      <c r="W72" s="91"/>
      <c r="X72" s="91"/>
      <c r="Y72" s="91"/>
      <c r="Z72" s="91"/>
      <c r="AA72" s="91"/>
      <c r="AB72" s="91"/>
      <c r="AC72" s="13"/>
    </row>
    <row r="73" spans="1:253" x14ac:dyDescent="0.25">
      <c r="H73" s="11" t="s">
        <v>33</v>
      </c>
      <c r="I73" s="11"/>
      <c r="J73" s="11"/>
      <c r="K73" s="11"/>
      <c r="L73" s="11"/>
      <c r="M73" s="13">
        <f>K71+M71</f>
        <v>64</v>
      </c>
      <c r="N73" s="11"/>
      <c r="O73" s="11"/>
      <c r="P73" s="11"/>
      <c r="R73" s="29">
        <f>R21+R31+R40+R50+R60</f>
        <v>40</v>
      </c>
      <c r="U73" s="7"/>
      <c r="V73" s="91"/>
      <c r="W73" s="91"/>
      <c r="X73" s="91"/>
      <c r="Y73" s="91"/>
      <c r="Z73" s="91"/>
      <c r="AA73" s="91"/>
      <c r="AB73" s="91"/>
      <c r="AC73" s="13"/>
    </row>
    <row r="74" spans="1:253" x14ac:dyDescent="0.25">
      <c r="H74" s="47" t="s">
        <v>42</v>
      </c>
      <c r="K74" s="5"/>
      <c r="M74" s="43">
        <f>M72-M71</f>
        <v>0</v>
      </c>
      <c r="O74" s="46">
        <f>O72-O71</f>
        <v>6</v>
      </c>
      <c r="P74" s="46"/>
      <c r="U74" s="7"/>
      <c r="V74" s="91"/>
      <c r="W74" s="91"/>
      <c r="X74" s="91"/>
      <c r="Y74" s="91"/>
      <c r="Z74" s="91"/>
      <c r="AA74" s="91"/>
      <c r="AB74" s="91"/>
      <c r="AC74" s="13"/>
    </row>
    <row r="76" spans="1:253" ht="14.45" customHeight="1" x14ac:dyDescent="0.25">
      <c r="H76" s="77" t="s">
        <v>48</v>
      </c>
      <c r="K76" s="119" t="s">
        <v>89</v>
      </c>
      <c r="L76" s="119"/>
      <c r="M76" s="119"/>
      <c r="N76" s="119"/>
      <c r="O76" s="119"/>
      <c r="P76" s="101"/>
      <c r="W76" s="107"/>
      <c r="X76" s="107"/>
      <c r="Y76" s="107"/>
      <c r="Z76" s="107"/>
      <c r="AA76" s="107"/>
    </row>
    <row r="77" spans="1:253" x14ac:dyDescent="0.25">
      <c r="K77" s="119"/>
      <c r="L77" s="119"/>
      <c r="M77" s="119"/>
      <c r="N77" s="119"/>
      <c r="O77" s="119"/>
      <c r="P77" s="101"/>
      <c r="W77" s="107"/>
      <c r="X77" s="107"/>
      <c r="Y77" s="107"/>
      <c r="Z77" s="107"/>
      <c r="AA77" s="107"/>
    </row>
    <row r="78" spans="1:253" x14ac:dyDescent="0.25">
      <c r="K78" s="119"/>
      <c r="L78" s="119"/>
      <c r="M78" s="119"/>
      <c r="N78" s="119"/>
      <c r="O78" s="119"/>
      <c r="P78" s="101"/>
      <c r="W78" s="107"/>
      <c r="X78" s="107"/>
      <c r="Y78" s="107"/>
      <c r="Z78" s="107"/>
      <c r="AA78" s="107"/>
    </row>
    <row r="79" spans="1:253" x14ac:dyDescent="0.25">
      <c r="K79" s="119"/>
      <c r="L79" s="119"/>
      <c r="M79" s="119"/>
      <c r="N79" s="119"/>
      <c r="O79" s="119"/>
      <c r="P79" s="101"/>
      <c r="W79" s="107"/>
      <c r="X79" s="107"/>
      <c r="Y79" s="107"/>
      <c r="Z79" s="107"/>
      <c r="AA79" s="107"/>
    </row>
    <row r="80" spans="1:253" ht="56.25" customHeight="1" x14ac:dyDescent="0.25">
      <c r="K80" s="119"/>
      <c r="L80" s="119"/>
      <c r="M80" s="119"/>
      <c r="N80" s="119"/>
      <c r="O80" s="119"/>
      <c r="P80" s="101"/>
      <c r="W80" s="107"/>
      <c r="X80" s="107"/>
      <c r="Y80" s="107"/>
      <c r="Z80" s="107"/>
      <c r="AA80" s="107"/>
    </row>
    <row r="81" spans="8:16" x14ac:dyDescent="0.25">
      <c r="K81" s="119" t="s">
        <v>78</v>
      </c>
      <c r="L81" s="119"/>
      <c r="M81" s="119"/>
      <c r="N81" s="119"/>
      <c r="O81" s="119"/>
      <c r="P81" s="101"/>
    </row>
    <row r="82" spans="8:16" x14ac:dyDescent="0.25">
      <c r="K82" s="119"/>
      <c r="L82" s="119"/>
      <c r="M82" s="119"/>
      <c r="N82" s="119"/>
      <c r="O82" s="119"/>
      <c r="P82" s="101"/>
    </row>
    <row r="83" spans="8:16" ht="7.5" customHeight="1" x14ac:dyDescent="0.25">
      <c r="K83" s="119"/>
      <c r="L83" s="119"/>
      <c r="M83" s="119"/>
      <c r="N83" s="119"/>
      <c r="O83" s="119"/>
      <c r="P83" s="101"/>
    </row>
    <row r="84" spans="8:16" ht="6" customHeight="1" x14ac:dyDescent="0.25">
      <c r="K84" s="119"/>
      <c r="L84" s="119"/>
      <c r="M84" s="119"/>
      <c r="N84" s="119"/>
      <c r="O84" s="119"/>
      <c r="P84" s="101"/>
    </row>
    <row r="85" spans="8:16" ht="36" customHeight="1" x14ac:dyDescent="0.25">
      <c r="K85" s="119" t="s">
        <v>53</v>
      </c>
      <c r="L85" s="119"/>
      <c r="M85" s="119"/>
      <c r="N85" s="119"/>
      <c r="O85" s="119"/>
    </row>
    <row r="86" spans="8:16" x14ac:dyDescent="0.25">
      <c r="H86" s="129" t="s">
        <v>54</v>
      </c>
      <c r="I86" s="129"/>
      <c r="K86" s="95" t="s">
        <v>66</v>
      </c>
    </row>
    <row r="87" spans="8:16" x14ac:dyDescent="0.25">
      <c r="K87" s="95" t="s">
        <v>82</v>
      </c>
    </row>
    <row r="88" spans="8:16" x14ac:dyDescent="0.25">
      <c r="K88" s="95" t="s">
        <v>81</v>
      </c>
    </row>
    <row r="89" spans="8:16" x14ac:dyDescent="0.25">
      <c r="K89" s="95" t="s">
        <v>79</v>
      </c>
    </row>
    <row r="90" spans="8:16" x14ac:dyDescent="0.25">
      <c r="K90" s="95" t="s">
        <v>88</v>
      </c>
    </row>
  </sheetData>
  <mergeCells count="7">
    <mergeCell ref="K81:O84"/>
    <mergeCell ref="K85:O85"/>
    <mergeCell ref="H86:I86"/>
    <mergeCell ref="A2:AG3"/>
    <mergeCell ref="D5:T5"/>
    <mergeCell ref="V5:AG5"/>
    <mergeCell ref="K76:O80"/>
  </mergeCells>
  <hyperlinks>
    <hyperlink ref="K86" r:id="rId1" xr:uid="{7FFA138E-AC01-4E72-B4CA-82373C2E6189}"/>
    <hyperlink ref="K89" r:id="rId2" display="https://www.rijksoverheid.nl/onderwerpen/schoolvakanties/overzicht-schoolvakanties-per-schooljaar/overzicht-schoolvakanties-2025-2026" xr:uid="{1A278FAB-12EF-4980-8A22-1E72929604CF}"/>
    <hyperlink ref="K88" r:id="rId3" display="https://www.wettelijke-feestdagen.nl/wettelijke-feestdagen-nederland-2026.aspx" xr:uid="{97AC5837-DB63-4CFB-9F5B-83AC1EF82DC0}"/>
    <hyperlink ref="K87" r:id="rId4" display="https://www.schoolvakanties-nederland.nl/schoolvakanties-2026.html" xr:uid="{48FE7FCC-8167-431B-A58F-EA8CC7FB78A7}"/>
    <hyperlink ref="K90" r:id="rId5" location=":~:text=5%20mei%20is%20in%20Nederland%20een%20offici%C3%ABle%20feestdag.,onderdeel%20uitmaakt%20van%20het%20vakantieverlof%20van%20deze%20medewerkers." display="https://www.vo-raad.nl/artikelen/helpdesk-beantwoordt-is-5-mei-een-standaard-vrije-dag - :~:text=5%20mei%20is%20in%20Nederland%20een%20offici%C3%ABle%20feestdag.,onderdeel%20uitmaakt%20van%20het%20vakantieverlof%20van%20deze%20medewerkers." xr:uid="{19BD2FC9-BB6D-4979-BD28-EA84F446198F}"/>
  </hyperlinks>
  <pageMargins left="0.7" right="0.7" top="0.75" bottom="0.75" header="0.3" footer="0.3"/>
  <pageSetup paperSize="9" orientation="portrait" verticalDpi="0"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395D-6236-4EAD-B336-DF371162BD07}">
  <sheetPr>
    <tabColor theme="6" tint="0.59999389629810485"/>
  </sheetPr>
  <dimension ref="A1:H25"/>
  <sheetViews>
    <sheetView tabSelected="1" topLeftCell="A4" zoomScale="90" zoomScaleNormal="90" workbookViewId="0">
      <selection activeCell="K21" sqref="K21"/>
    </sheetView>
  </sheetViews>
  <sheetFormatPr defaultColWidth="8.85546875" defaultRowHeight="16.5" x14ac:dyDescent="0.4"/>
  <cols>
    <col min="1" max="1" width="24.28515625" style="52" customWidth="1"/>
    <col min="2" max="2" width="18.7109375" style="52" customWidth="1"/>
    <col min="3" max="3" width="4.42578125" style="52" customWidth="1"/>
    <col min="4" max="4" width="22.140625" style="52" customWidth="1"/>
    <col min="5" max="5" width="23.5703125" style="52" customWidth="1"/>
    <col min="6" max="6" width="4.42578125" style="52" customWidth="1"/>
    <col min="7" max="7" width="17.7109375" style="52" customWidth="1"/>
    <col min="8" max="8" width="5.42578125" style="52" customWidth="1"/>
    <col min="9" max="16384" width="8.85546875" style="52"/>
  </cols>
  <sheetData>
    <row r="1" spans="1:8" ht="25.5" thickTop="1" thickBot="1" x14ac:dyDescent="0.6">
      <c r="A1" s="48"/>
      <c r="B1" s="49"/>
      <c r="C1" s="49"/>
      <c r="D1" s="50"/>
      <c r="E1" s="50"/>
      <c r="F1" s="50"/>
      <c r="G1" s="51"/>
    </row>
    <row r="2" spans="1:8" ht="34.15" customHeight="1" thickBot="1" x14ac:dyDescent="0.6">
      <c r="A2" s="137" t="s">
        <v>63</v>
      </c>
      <c r="B2" s="138"/>
      <c r="C2" s="138"/>
      <c r="D2" s="138"/>
      <c r="E2" s="138"/>
      <c r="F2" s="138"/>
      <c r="G2" s="139"/>
      <c r="H2" s="53"/>
    </row>
    <row r="3" spans="1:8" ht="71.45" customHeight="1" thickBot="1" x14ac:dyDescent="0.6">
      <c r="A3" s="140" t="s">
        <v>61</v>
      </c>
      <c r="B3" s="141"/>
      <c r="C3" s="141"/>
      <c r="D3" s="141"/>
      <c r="E3" s="141"/>
      <c r="F3" s="141"/>
      <c r="G3" s="142"/>
      <c r="H3" s="53"/>
    </row>
    <row r="4" spans="1:8" ht="33.950000000000003" customHeight="1" thickBot="1" x14ac:dyDescent="0.6">
      <c r="A4" s="143" t="s">
        <v>83</v>
      </c>
      <c r="B4" s="144"/>
      <c r="C4" s="144"/>
      <c r="D4" s="144"/>
      <c r="E4" s="144"/>
      <c r="F4" s="144"/>
      <c r="G4" s="145"/>
      <c r="H4" s="53"/>
    </row>
    <row r="5" spans="1:8" ht="33.950000000000003" customHeight="1" thickBot="1" x14ac:dyDescent="0.45">
      <c r="A5" s="54" t="s">
        <v>19</v>
      </c>
      <c r="B5" s="146" t="s">
        <v>20</v>
      </c>
      <c r="C5" s="146"/>
      <c r="D5" s="146"/>
      <c r="E5" s="146" t="s">
        <v>34</v>
      </c>
      <c r="F5" s="146"/>
      <c r="G5" s="147"/>
    </row>
    <row r="6" spans="1:8" ht="33.950000000000003" customHeight="1" thickTop="1" x14ac:dyDescent="0.4">
      <c r="A6" s="55" t="s">
        <v>11</v>
      </c>
      <c r="B6" s="56">
        <f>'2025-2026'!R22</f>
        <v>45948</v>
      </c>
      <c r="C6" s="57" t="s">
        <v>29</v>
      </c>
      <c r="D6" s="56">
        <f>'2025-2026'!T22</f>
        <v>45956</v>
      </c>
      <c r="E6" s="56">
        <f t="shared" ref="E6:E14" si="0">B6</f>
        <v>45948</v>
      </c>
      <c r="F6" s="57" t="s">
        <v>29</v>
      </c>
      <c r="G6" s="58">
        <f>D6</f>
        <v>45956</v>
      </c>
    </row>
    <row r="7" spans="1:8" ht="33.950000000000003" customHeight="1" x14ac:dyDescent="0.4">
      <c r="A7" s="59" t="s">
        <v>21</v>
      </c>
      <c r="B7" s="60">
        <f>'2025-2026'!R30</f>
        <v>46011</v>
      </c>
      <c r="C7" s="61" t="s">
        <v>29</v>
      </c>
      <c r="D7" s="60">
        <f>'2025-2026'!T33</f>
        <v>46026</v>
      </c>
      <c r="E7" s="60">
        <f t="shared" si="0"/>
        <v>46011</v>
      </c>
      <c r="F7" s="61" t="s">
        <v>29</v>
      </c>
      <c r="G7" s="62">
        <f>D7</f>
        <v>46026</v>
      </c>
    </row>
    <row r="8" spans="1:8" ht="33.950000000000003" customHeight="1" x14ac:dyDescent="0.4">
      <c r="A8" s="59" t="s">
        <v>22</v>
      </c>
      <c r="B8" s="60">
        <f>'2025-2026'!R39</f>
        <v>46067</v>
      </c>
      <c r="C8" s="61" t="s">
        <v>29</v>
      </c>
      <c r="D8" s="60">
        <f>'2025-2026'!T40</f>
        <v>46075</v>
      </c>
      <c r="E8" s="60">
        <f t="shared" si="0"/>
        <v>46067</v>
      </c>
      <c r="F8" s="61" t="s">
        <v>29</v>
      </c>
      <c r="G8" s="62">
        <f>D8</f>
        <v>46075</v>
      </c>
    </row>
    <row r="9" spans="1:8" ht="33.950000000000003" customHeight="1" x14ac:dyDescent="0.4">
      <c r="A9" s="59" t="s">
        <v>23</v>
      </c>
      <c r="B9" s="60">
        <f>'2025-2026'!R47</f>
        <v>46115</v>
      </c>
      <c r="C9" s="61" t="s">
        <v>29</v>
      </c>
      <c r="D9" s="60">
        <f>'2025-2026'!T47</f>
        <v>46118</v>
      </c>
      <c r="E9" s="60">
        <f t="shared" si="0"/>
        <v>46115</v>
      </c>
      <c r="F9" s="61" t="s">
        <v>29</v>
      </c>
      <c r="G9" s="62">
        <f>D9</f>
        <v>46118</v>
      </c>
    </row>
    <row r="10" spans="1:8" ht="33.950000000000003" customHeight="1" x14ac:dyDescent="0.4">
      <c r="A10" s="59" t="s">
        <v>44</v>
      </c>
      <c r="B10" s="60">
        <f>'2025-2026'!T50</f>
        <v>46139</v>
      </c>
      <c r="C10" s="61"/>
      <c r="D10" s="60"/>
      <c r="E10" s="60">
        <f t="shared" si="0"/>
        <v>46139</v>
      </c>
      <c r="F10" s="61"/>
      <c r="G10" s="62"/>
    </row>
    <row r="11" spans="1:8" ht="33.950000000000003" customHeight="1" x14ac:dyDescent="0.4">
      <c r="A11" s="59" t="s">
        <v>26</v>
      </c>
      <c r="B11" s="60">
        <f>'2025-2026'!R51</f>
        <v>46130</v>
      </c>
      <c r="C11" s="61" t="s">
        <v>29</v>
      </c>
      <c r="D11" s="60">
        <f>'2025-2026'!T51</f>
        <v>46145</v>
      </c>
      <c r="E11" s="60">
        <f t="shared" si="0"/>
        <v>46130</v>
      </c>
      <c r="F11" s="61" t="s">
        <v>29</v>
      </c>
      <c r="G11" s="62">
        <f>D11</f>
        <v>46145</v>
      </c>
    </row>
    <row r="12" spans="1:8" ht="33.950000000000003" customHeight="1" x14ac:dyDescent="0.4">
      <c r="A12" s="59" t="s">
        <v>27</v>
      </c>
      <c r="B12" s="60">
        <f>'2025-2026'!R53</f>
        <v>46156</v>
      </c>
      <c r="C12" s="61" t="s">
        <v>29</v>
      </c>
      <c r="D12" s="60">
        <f>'2025-2026'!T53</f>
        <v>46159</v>
      </c>
      <c r="E12" s="60">
        <f t="shared" si="0"/>
        <v>46156</v>
      </c>
      <c r="F12" s="61" t="s">
        <v>29</v>
      </c>
      <c r="G12" s="62">
        <f>D12</f>
        <v>46159</v>
      </c>
    </row>
    <row r="13" spans="1:8" ht="33.950000000000003" customHeight="1" x14ac:dyDescent="0.4">
      <c r="A13" s="59" t="s">
        <v>24</v>
      </c>
      <c r="B13" s="60">
        <f>'2025-2026'!R55</f>
        <v>46165</v>
      </c>
      <c r="C13" s="61" t="s">
        <v>29</v>
      </c>
      <c r="D13" s="60">
        <f>'2025-2026'!T55</f>
        <v>46167</v>
      </c>
      <c r="E13" s="60">
        <f t="shared" si="0"/>
        <v>46165</v>
      </c>
      <c r="F13" s="61" t="s">
        <v>29</v>
      </c>
      <c r="G13" s="62">
        <f>D13</f>
        <v>46167</v>
      </c>
    </row>
    <row r="14" spans="1:8" ht="33.950000000000003" customHeight="1" thickBot="1" x14ac:dyDescent="0.45">
      <c r="A14" s="63" t="s">
        <v>25</v>
      </c>
      <c r="B14" s="64">
        <f>'2025-2026'!R61</f>
        <v>46221</v>
      </c>
      <c r="C14" s="65" t="s">
        <v>29</v>
      </c>
      <c r="D14" s="64">
        <f>'2025-2026'!T66</f>
        <v>46264</v>
      </c>
      <c r="E14" s="64">
        <f t="shared" si="0"/>
        <v>46221</v>
      </c>
      <c r="F14" s="65" t="s">
        <v>29</v>
      </c>
      <c r="G14" s="66">
        <f>D14</f>
        <v>46264</v>
      </c>
    </row>
    <row r="15" spans="1:8" ht="14.25" customHeight="1" thickTop="1" x14ac:dyDescent="0.4">
      <c r="A15" s="67"/>
      <c r="D15" s="68"/>
      <c r="E15" s="68"/>
      <c r="F15" s="68"/>
      <c r="G15" s="69"/>
    </row>
    <row r="16" spans="1:8" ht="15" customHeight="1" x14ac:dyDescent="0.4">
      <c r="A16" s="136"/>
      <c r="D16" s="68"/>
      <c r="E16" s="68"/>
      <c r="F16" s="68"/>
      <c r="G16" s="69"/>
    </row>
    <row r="17" spans="1:7" x14ac:dyDescent="0.4">
      <c r="A17" s="136"/>
      <c r="D17" s="70" t="s">
        <v>85</v>
      </c>
      <c r="E17" s="70"/>
      <c r="F17" s="70"/>
      <c r="G17" s="71"/>
    </row>
    <row r="18" spans="1:7" x14ac:dyDescent="0.4">
      <c r="A18" s="136"/>
      <c r="G18" s="71"/>
    </row>
    <row r="19" spans="1:7" x14ac:dyDescent="0.4">
      <c r="A19" s="136"/>
      <c r="D19" s="84" t="s">
        <v>55</v>
      </c>
      <c r="E19" s="96">
        <v>46169</v>
      </c>
      <c r="G19" s="72"/>
    </row>
    <row r="20" spans="1:7" x14ac:dyDescent="0.4">
      <c r="A20" s="136"/>
      <c r="D20" s="84" t="s">
        <v>56</v>
      </c>
      <c r="E20" s="83">
        <v>46084</v>
      </c>
      <c r="G20" s="72"/>
    </row>
    <row r="21" spans="1:7" x14ac:dyDescent="0.4">
      <c r="A21" s="136"/>
      <c r="D21" s="84" t="s">
        <v>57</v>
      </c>
      <c r="E21" s="83">
        <v>45951</v>
      </c>
      <c r="G21" s="72"/>
    </row>
    <row r="22" spans="1:7" x14ac:dyDescent="0.4">
      <c r="A22" s="136"/>
      <c r="D22" s="84" t="s">
        <v>58</v>
      </c>
      <c r="E22" s="96">
        <v>46100</v>
      </c>
      <c r="G22" s="72"/>
    </row>
    <row r="23" spans="1:7" x14ac:dyDescent="0.4">
      <c r="A23" s="103"/>
      <c r="D23" s="84" t="s">
        <v>84</v>
      </c>
      <c r="E23" s="96">
        <v>46071</v>
      </c>
      <c r="G23" s="72"/>
    </row>
    <row r="24" spans="1:7" ht="17.25" thickBot="1" x14ac:dyDescent="0.45">
      <c r="A24" s="73"/>
      <c r="B24" s="74"/>
      <c r="C24" s="74"/>
      <c r="D24" s="113" t="s">
        <v>51</v>
      </c>
      <c r="E24" s="97" t="s">
        <v>80</v>
      </c>
      <c r="F24" s="74"/>
      <c r="G24" s="75"/>
    </row>
    <row r="25" spans="1:7" ht="17.25" thickTop="1" x14ac:dyDescent="0.4"/>
  </sheetData>
  <mergeCells count="6">
    <mergeCell ref="A16:A22"/>
    <mergeCell ref="A2:G2"/>
    <mergeCell ref="A3:G3"/>
    <mergeCell ref="A4:G4"/>
    <mergeCell ref="B5:D5"/>
    <mergeCell ref="E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fed229-23ae-4c4c-98f4-dcfa80d31c9c">
      <Terms xmlns="http://schemas.microsoft.com/office/infopath/2007/PartnerControls"/>
    </lcf76f155ced4ddcb4097134ff3c332f>
    <TaxCatchAll xmlns="d0dfb6fd-a10a-4320-8508-556907368e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381326F9918A46805518029E05408E" ma:contentTypeVersion="17" ma:contentTypeDescription="Een nieuw document maken." ma:contentTypeScope="" ma:versionID="55ab2c255c81ce8bad783943f75a514c">
  <xsd:schema xmlns:xsd="http://www.w3.org/2001/XMLSchema" xmlns:xs="http://www.w3.org/2001/XMLSchema" xmlns:p="http://schemas.microsoft.com/office/2006/metadata/properties" xmlns:ns2="7ffed229-23ae-4c4c-98f4-dcfa80d31c9c" xmlns:ns3="d0dfb6fd-a10a-4320-8508-556907368e50" targetNamespace="http://schemas.microsoft.com/office/2006/metadata/properties" ma:root="true" ma:fieldsID="b7fc724f3e3909a12f13d0422a97db1c" ns2:_="" ns3:_="">
    <xsd:import namespace="7ffed229-23ae-4c4c-98f4-dcfa80d31c9c"/>
    <xsd:import namespace="d0dfb6fd-a10a-4320-8508-556907368e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fed229-23ae-4c4c-98f4-dcfa80d31c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f06903de-c481-4a94-87ca-a5b03e1099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fb6fd-a10a-4320-8508-556907368e5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ba6ce2-d2e6-424e-84e7-2427db5f2680}" ma:internalName="TaxCatchAll" ma:showField="CatchAllData" ma:web="d0dfb6fd-a10a-4320-8508-556907368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6E489-700A-469B-A982-AEA08A27A121}">
  <ds:schemaRefs>
    <ds:schemaRef ds:uri="2439ae24-7316-4019-9bbd-09b57fa7596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c986c29-c26f-4741-8a38-a617a72291e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00BB6-7BF7-43A6-ABD7-A19402BCDA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D0989F-AD6E-414C-B549-476F7E72A6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2024-2025</vt:lpstr>
      <vt:lpstr>vakregeling 2</vt:lpstr>
      <vt:lpstr>2025-2026</vt:lpstr>
      <vt:lpstr>vakregeling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Cock en Heleen</dc:creator>
  <cp:lastModifiedBy>Cock Wielaard</cp:lastModifiedBy>
  <cp:lastPrinted>2016-09-06T15:30:13Z</cp:lastPrinted>
  <dcterms:created xsi:type="dcterms:W3CDTF">2004-04-01T11:22:32Z</dcterms:created>
  <dcterms:modified xsi:type="dcterms:W3CDTF">2024-08-27T08:07:17Z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0x0101006C04714D2D7AEB4BAB1DCFE10B6D9AA5</vt:lpwstr>
  </property>
  <property fmtid="{D5CDD505-2E9C-101B-9397-08002B2CF9AE}" pid="3" name="MediaServiceImageTags">
    <vt:lpwstr/>
  </property>
</Properties>
</file>